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2220" windowWidth="9720" windowHeight="6540" tabRatio="602" activeTab="0"/>
  </bookViews>
  <sheets>
    <sheet name="Receita Pública" sheetId="1" r:id="rId1"/>
  </sheets>
  <definedNames/>
  <calcPr fullCalcOnLoad="1"/>
</workbook>
</file>

<file path=xl/sharedStrings.xml><?xml version="1.0" encoding="utf-8"?>
<sst xmlns="http://schemas.openxmlformats.org/spreadsheetml/2006/main" count="241" uniqueCount="102">
  <si>
    <t>Valor Total dos Projetos</t>
  </si>
  <si>
    <t>Valor Total das Atividades</t>
  </si>
  <si>
    <t>SEFAZ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</si>
  <si>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</si>
  <si>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</si>
  <si>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</si>
  <si>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</si>
  <si>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</si>
  <si>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</si>
  <si>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</si>
  <si>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Ud de Medida</t>
  </si>
  <si>
    <t>Manutenção e aperfeiçoamento da Corregedoria Fazendária</t>
  </si>
  <si>
    <t>Manutenção da Secretaria Adjunta de Política Econômica e Tributária</t>
  </si>
  <si>
    <t>Construções e reformas das unidades da SEFAZ</t>
  </si>
  <si>
    <t>Atividade</t>
  </si>
  <si>
    <t>Unidade Responsável</t>
  </si>
  <si>
    <t>Definição e acompanhamento das Diretrizes de Governo para a Reforma Tributária</t>
  </si>
  <si>
    <t>(Qtd/Valor)</t>
  </si>
  <si>
    <t>Reformulação e gerenciamento da política econômica e tributária estadual</t>
  </si>
  <si>
    <t>Alinhar a Política Econômica e Tributária às diretrizes de governo</t>
  </si>
  <si>
    <t>Implantação do processo de planejamento e gestão da fiscalização</t>
  </si>
  <si>
    <t>Manutenção e aperfeiçoamento do sistema de informações tributárias</t>
  </si>
  <si>
    <t>PROGRAMA</t>
  </si>
  <si>
    <t>OBJETIVO DO PROGRAMA</t>
  </si>
  <si>
    <t>Dados Financeiros do Programa</t>
  </si>
  <si>
    <t>Receita Pública</t>
  </si>
  <si>
    <t>Garantir a receita pública por meio da modernização da gestão fazendária, do fortalecimento da consciência fiscal e da valorização das pessoas, visando a qualidade nos serviços públicos, promovendo a justiça fiscal</t>
  </si>
  <si>
    <t>Índice de realização da receita total projetada ((receita total realizada / receita total projetada) = &gt;1)</t>
  </si>
  <si>
    <t>Objetivo específico</t>
  </si>
  <si>
    <t>Meta física</t>
  </si>
  <si>
    <t>em construção</t>
  </si>
  <si>
    <t>nº</t>
  </si>
  <si>
    <t xml:space="preserve"> </t>
  </si>
  <si>
    <t>percentual</t>
  </si>
  <si>
    <t>Atender as unidades da SEFAZ em obras e reformas</t>
  </si>
  <si>
    <t>unidade</t>
  </si>
  <si>
    <t>Monitorar e avaliar os meios e as  condições dos processos de atendimento da área tributária, visando a satisfação dos contribuintes</t>
  </si>
  <si>
    <t>Gerenciar as informações tributárias, através da sua captação, tratamento e análise, disponibilizando-as para dar suporte a tomada de decisão</t>
  </si>
  <si>
    <t>Garantir maior efetividade nas ações fiscais</t>
  </si>
  <si>
    <t>planejamento e gestão da fiscalização implantados</t>
  </si>
  <si>
    <t>Atualização da legislação tributária</t>
  </si>
  <si>
    <t>Gerenciar e sistematizar a legislação tributária estadual</t>
  </si>
  <si>
    <t>Gerenciar as informações tributárias através da sua captação, tratamento e análise, disponibilizando-as para dar suporte a tomadas de decisão</t>
  </si>
  <si>
    <t>Melhoria do índice de Satisfação dos contribuintes da SEFAZ</t>
  </si>
  <si>
    <t>Manutenção e aperfeiçoamento da sistemática para combate à sonegação e evasão fiscal</t>
  </si>
  <si>
    <t>Direção e Coordenação do Planejamento do Sistema Tributário</t>
  </si>
  <si>
    <t>Promover e coordenar o planejamento e a modernização, facilitando a sistematização do  modelo de Gestão da SEFAZ, visando ao alcance dos resultados pelas áreas</t>
  </si>
  <si>
    <t>Combater a improbidade administrativa e o crime contra a ordem tributária</t>
  </si>
  <si>
    <t>Contribuir com a celeridade na conclusão do PAT</t>
  </si>
  <si>
    <t>Percentual</t>
  </si>
  <si>
    <t>Objetivo Específico</t>
  </si>
  <si>
    <t>Meta Física</t>
  </si>
  <si>
    <t>Unidade responsável</t>
  </si>
  <si>
    <t>Redução do índice de sonegação fiscal do ITCD</t>
  </si>
  <si>
    <t>Reduzir o índice de sonegação fiscal do ITCD</t>
  </si>
  <si>
    <t>Procuradoria Geral do Estado</t>
  </si>
  <si>
    <t>Evitar a invasão pela União da base tributária estadual</t>
  </si>
  <si>
    <t>política econômica e tributária reformulada</t>
  </si>
  <si>
    <t>Agenfas construídas 07, Agenfas reformadas 20, Postos Fiscais construído 01 e Postos Fiscais reformados 12</t>
  </si>
  <si>
    <t>Efetuar o registro da receita pública, da renúncia fiscal e estimar a evasão fiscal efetuando seu acompanhamento mensal, compreendendo a análise e a avaliação por segmento econômico, o monitoramento dos contribuintes, o registro e o controle das exportações e operações interestaduais desoneradas ou incentivadas, a análise da renúncia e o gerenciamento do conta-corrente fiscal</t>
  </si>
  <si>
    <t>Coibir a sonegação e evasão fiscal, além de melhorar o desempenho na recuperação dos créditos tributários</t>
  </si>
  <si>
    <t>Formular e executar a política da receita pública estadual e relações federativas fiscais para atingir as metas do orçamento com justiça fiscal</t>
  </si>
  <si>
    <t>unidade de Medida</t>
  </si>
  <si>
    <t>Objetivo</t>
  </si>
  <si>
    <t>Identificar as fontes de financiamento da despesa pública estadual, visando a melhoria na gestão de toda a receita pública do Estado</t>
  </si>
  <si>
    <t>Implantação da gestão  das demais receitas públicas estaduais</t>
  </si>
  <si>
    <t>Dar sustentabilidade à gestão de toda receita pública estadual, visando a manutenção do equilíbrio fiscal</t>
  </si>
  <si>
    <t>Implantação do sistema de gerenciamento de taxas</t>
  </si>
  <si>
    <t>Implantação do macroprocesso da receita pública estadual</t>
  </si>
  <si>
    <t>Implantação da qualidade no atendimento ao cidadão/contribuinte</t>
  </si>
  <si>
    <t>Suporte informacional à política da receita pública</t>
  </si>
  <si>
    <t>Gerenciar todas as taxas cobradas no Estado, visando a melhoria na gestão de outras fontes de financiamento público</t>
  </si>
  <si>
    <t>Monitoramento da receita pública estadual e da renúncia fiscal</t>
  </si>
  <si>
    <t>Manutenção do Órgão de Julgamento do Processo Administrativo Tributário -OJPAT</t>
  </si>
  <si>
    <t>% de contribuintes satisfeitos em relação aos serviços prestados</t>
  </si>
  <si>
    <t>% de satisfação da sociedade em relação ao cumprimento das metas sociais</t>
  </si>
  <si>
    <t>Índice de realização da receita tributária projetada (receita tributária realizada / receita tributária projetada= &gt;1)</t>
  </si>
  <si>
    <t xml:space="preserve">% de eficácia tributária =  64% </t>
  </si>
  <si>
    <t>Modernização da Administração tributária e Financeira</t>
  </si>
  <si>
    <t>110% de inclusões de recursos no orçamento federal ampliados até dez/2007</t>
  </si>
  <si>
    <t>Melhorar o gerenciamento das receitas públicas</t>
  </si>
  <si>
    <t>SEPLAN</t>
  </si>
  <si>
    <t>Implementação da sistemática de previsão e monitoramento das receitas públicas</t>
  </si>
  <si>
    <t>indice de sonegação fiscal do ITCD reduzido</t>
  </si>
  <si>
    <t xml:space="preserve">processos de atendimento ao cidadão implantados.                                  </t>
  </si>
  <si>
    <t>sistema de informação dos  seis processos  (crédito tributário, receita pública, informações econômicas, legislação tributária, atenção ao contribuinte e política tributária) implantado</t>
  </si>
  <si>
    <t>macroprocesso da receita pública estadual implantado</t>
  </si>
  <si>
    <t>gestão das demais receitas públicas estaduais implantadas</t>
  </si>
  <si>
    <t>sistema de gerenciamento de taxas implantado</t>
  </si>
  <si>
    <t>modernização da administração tributária e financeira garantida</t>
  </si>
  <si>
    <t>sistemática de previsão e monitoramento da receita pública implementada</t>
  </si>
  <si>
    <t>legislaçao tributária proposta, acompanhada, atualizada e disponibilizada</t>
  </si>
  <si>
    <t>receita pública estadual e renúncia fiscal monitoradas</t>
  </si>
  <si>
    <t>informações tributárias tratadas, analisadas e disponibilizadas</t>
  </si>
  <si>
    <t>indice de satisfação do contribuinte da SEFAZ atingido</t>
  </si>
  <si>
    <t>crédito tributário constituído e concluído</t>
  </si>
  <si>
    <t>sistema de administração tributária estadual coordenado</t>
  </si>
  <si>
    <t>legalidade dos atos administrativos fazendários acompanhados</t>
  </si>
  <si>
    <t>processo julgado no prazo</t>
  </si>
  <si>
    <t>mês</t>
  </si>
  <si>
    <t>diretrizes de governo estabelecidas e acompanhadas</t>
  </si>
  <si>
    <t>Outras Ações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</si>
</sst>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;[Red]0.00"/>
    <numFmt numFmtId="179" formatCode="&quot;R$ &quot;#,##0.00;[Red]&quot;R$ &quot;#,##0.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0.0"/>
    <numFmt numFmtId="184" formatCode="mmm/yyyy"/>
    <numFmt numFmtId="185" formatCode="#,##0.0"/>
    <numFmt numFmtId="186" formatCode="0.000"/>
    <numFmt numFmtId="187" formatCode="0.0000"/>
    <numFmt numFmtId="188" formatCode="0.00000"/>
    <numFmt numFmtId="189" formatCode="&quot;R$&quot;#,##0.00"/>
    <numFmt numFmtId="190" formatCode="0.0%"/>
    <numFmt numFmtId="191" formatCode="_(* #,##0_);_(* \(#,##0\);_(* &quot;-&quot;??_);_(@_)"/>
    <numFmt numFmtId="192" formatCode="&quot;R$ &quot;#,##0.00"/>
    <numFmt numFmtId="193" formatCode="&quot;R$ &quot;#,##0"/>
    <numFmt numFmtId="194" formatCode="d/m"/>
    <numFmt numFmtId="195" formatCode="&quot;R$ &quot;#,##0.0"/>
    <numFmt numFmtId="196" formatCode="mmm\-yy"/>
    <numFmt numFmtId="197" formatCode="d\-mmm"/>
    <numFmt numFmtId="198" formatCode="_(* #,##0.000_);_(* \(#,##0.000\);_(* &quot;-&quot;??_);_(@_)"/>
    <numFmt numFmtId="199" formatCode="_(* #,##0.0_);_(* \(#,##0.0\);_(* &quot;-&quot;??_);_(@_)"/>
    <numFmt numFmtId="200" formatCode="_(* #,##0.0000_);_(* \(#,##0.0000\);_(* &quot;-&quot;??_);_(@_)"/>
    <numFmt numFmtId="201" formatCode="[$-416]dddd\,\ d&quot; de &quot;mmmm&quot; de &quot;yyyy"/>
    <numFmt numFmtId="202" formatCode="dd/mm/yy;@"/>
    <numFmt numFmtId="203" formatCode="0.0_);\(0.0\)"/>
    <numFmt numFmtId="204" formatCode="0.00_);\(0.00\)"/>
    <numFmt numFmtId="205" formatCode="#,##0.000"/>
    <numFmt numFmtId="206" formatCode="00000"/>
    <numFmt numFmtId="207" formatCode="0.000%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192" fontId="5" fillId="0" borderId="10" xfId="47" applyNumberFormat="1" applyFont="1" applyFill="1" applyBorder="1" applyAlignment="1" applyProtection="1">
      <alignment horizontal="center" vertical="center"/>
      <protection hidden="1"/>
    </xf>
    <xf numFmtId="170" fontId="5" fillId="0" borderId="10" xfId="47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right" vertical="center" wrapText="1"/>
      <protection hidden="1"/>
    </xf>
    <xf numFmtId="179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 applyProtection="1">
      <alignment/>
      <protection hidden="1"/>
    </xf>
    <xf numFmtId="192" fontId="5" fillId="0" borderId="10" xfId="0" applyNumberFormat="1" applyFont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horizontal="right" vertical="center"/>
      <protection hidden="1"/>
    </xf>
    <xf numFmtId="0" fontId="4" fillId="34" borderId="10" xfId="0" applyFont="1" applyFill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left" vertical="center"/>
      <protection hidden="1"/>
    </xf>
    <xf numFmtId="192" fontId="5" fillId="0" borderId="14" xfId="0" applyNumberFormat="1" applyFont="1" applyBorder="1" applyAlignment="1" applyProtection="1">
      <alignment horizontal="center" vertical="center"/>
      <protection hidden="1"/>
    </xf>
    <xf numFmtId="192" fontId="5" fillId="0" borderId="15" xfId="0" applyNumberFormat="1" applyFont="1" applyBorder="1" applyAlignment="1" applyProtection="1">
      <alignment horizontal="center" vertical="center"/>
      <protection hidden="1"/>
    </xf>
    <xf numFmtId="3" fontId="5" fillId="0" borderId="14" xfId="0" applyNumberFormat="1" applyFont="1" applyBorder="1" applyAlignment="1" applyProtection="1">
      <alignment horizontal="center" vertical="center"/>
      <protection hidden="1"/>
    </xf>
    <xf numFmtId="3" fontId="5" fillId="0" borderId="15" xfId="0" applyNumberFormat="1" applyFont="1" applyBorder="1" applyAlignment="1" applyProtection="1">
      <alignment horizontal="center" vertical="center"/>
      <protection hidden="1"/>
    </xf>
    <xf numFmtId="192" fontId="5" fillId="0" borderId="16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1" fontId="5" fillId="0" borderId="14" xfId="51" applyNumberFormat="1" applyFont="1" applyFill="1" applyBorder="1" applyAlignment="1" applyProtection="1">
      <alignment horizontal="center" vertical="center"/>
      <protection hidden="1"/>
    </xf>
    <xf numFmtId="1" fontId="5" fillId="0" borderId="15" xfId="51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justify" vertical="center" wrapText="1"/>
      <protection hidden="1"/>
    </xf>
    <xf numFmtId="0" fontId="5" fillId="0" borderId="13" xfId="0" applyFont="1" applyFill="1" applyBorder="1" applyAlignment="1" applyProtection="1">
      <alignment horizontal="justify" vertical="center" wrapText="1"/>
      <protection hidden="1"/>
    </xf>
    <xf numFmtId="192" fontId="5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justify" vertical="center" wrapText="1"/>
      <protection hidden="1"/>
    </xf>
    <xf numFmtId="0" fontId="5" fillId="0" borderId="13" xfId="0" applyFont="1" applyBorder="1" applyAlignment="1" applyProtection="1">
      <alignment horizontal="justify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4" fillId="33" borderId="17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9" fontId="5" fillId="0" borderId="11" xfId="0" applyNumberFormat="1" applyFont="1" applyBorder="1" applyAlignment="1" applyProtection="1">
      <alignment horizontal="center" vertical="center"/>
      <protection hidden="1"/>
    </xf>
    <xf numFmtId="9" fontId="5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hidden="1"/>
    </xf>
    <xf numFmtId="0" fontId="6" fillId="0" borderId="11" xfId="0" applyFont="1" applyFill="1" applyBorder="1" applyAlignment="1" applyProtection="1">
      <alignment horizontal="justify" vertical="center" wrapText="1"/>
      <protection hidden="1"/>
    </xf>
    <xf numFmtId="0" fontId="6" fillId="0" borderId="12" xfId="0" applyFont="1" applyFill="1" applyBorder="1" applyAlignment="1" applyProtection="1">
      <alignment horizontal="justify" vertical="center" wrapText="1"/>
      <protection hidden="1"/>
    </xf>
    <xf numFmtId="0" fontId="6" fillId="0" borderId="13" xfId="0" applyFont="1" applyFill="1" applyBorder="1" applyAlignment="1" applyProtection="1">
      <alignment horizontal="justify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9" fontId="5" fillId="0" borderId="10" xfId="0" applyNumberFormat="1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vertical="center" wrapText="1" shrinkToFit="1"/>
      <protection hidden="1"/>
    </xf>
    <xf numFmtId="2" fontId="5" fillId="0" borderId="10" xfId="0" applyNumberFormat="1" applyFont="1" applyFill="1" applyBorder="1" applyAlignment="1" applyProtection="1">
      <alignment horizontal="center" vertical="center"/>
      <protection hidden="1"/>
    </xf>
    <xf numFmtId="2" fontId="5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3" fontId="5" fillId="0" borderId="14" xfId="0" applyNumberFormat="1" applyFont="1" applyFill="1" applyBorder="1" applyAlignment="1" applyProtection="1">
      <alignment horizontal="center" vertical="center"/>
      <protection hidden="1"/>
    </xf>
    <xf numFmtId="3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left" vertical="center" wrapText="1" shrinkToFit="1"/>
      <protection hidden="1"/>
    </xf>
    <xf numFmtId="0" fontId="4" fillId="33" borderId="11" xfId="0" applyFont="1" applyFill="1" applyBorder="1" applyAlignment="1" applyProtection="1">
      <alignment horizontal="right" vertical="center"/>
      <protection hidden="1"/>
    </xf>
    <xf numFmtId="0" fontId="4" fillId="33" borderId="12" xfId="0" applyFont="1" applyFill="1" applyBorder="1" applyAlignment="1" applyProtection="1">
      <alignment horizontal="right" vertical="center"/>
      <protection hidden="1"/>
    </xf>
    <xf numFmtId="0" fontId="4" fillId="33" borderId="13" xfId="0" applyFont="1" applyFill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right" vertical="center" wrapText="1"/>
      <protection hidden="1"/>
    </xf>
    <xf numFmtId="192" fontId="5" fillId="0" borderId="14" xfId="0" applyNumberFormat="1" applyFont="1" applyFill="1" applyBorder="1" applyAlignment="1" applyProtection="1">
      <alignment horizontal="center" vertical="center"/>
      <protection hidden="1"/>
    </xf>
    <xf numFmtId="192" fontId="5" fillId="0" borderId="16" xfId="0" applyNumberFormat="1" applyFont="1" applyFill="1" applyBorder="1" applyAlignment="1" applyProtection="1">
      <alignment horizontal="center" vertical="center"/>
      <protection hidden="1"/>
    </xf>
    <xf numFmtId="192" fontId="5" fillId="0" borderId="15" xfId="0" applyNumberFormat="1" applyFont="1" applyFill="1" applyBorder="1" applyAlignment="1" applyProtection="1">
      <alignment horizontal="center" vertical="center"/>
      <protection hidden="1"/>
    </xf>
    <xf numFmtId="3" fontId="5" fillId="0" borderId="11" xfId="0" applyNumberFormat="1" applyFont="1" applyBorder="1" applyAlignment="1" applyProtection="1">
      <alignment horizontal="left" vertical="center"/>
      <protection hidden="1"/>
    </xf>
    <xf numFmtId="3" fontId="5" fillId="0" borderId="13" xfId="0" applyNumberFormat="1" applyFont="1" applyBorder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5" fillId="0" borderId="10" xfId="0" applyNumberFormat="1" applyFont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179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 applyProtection="1">
      <alignment horizontal="center" vertical="center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4" fillId="34" borderId="13" xfId="0" applyFont="1" applyFill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192" fontId="4" fillId="34" borderId="11" xfId="0" applyNumberFormat="1" applyFont="1" applyFill="1" applyBorder="1" applyAlignment="1" applyProtection="1">
      <alignment horizontal="center" vertical="center"/>
      <protection hidden="1"/>
    </xf>
    <xf numFmtId="192" fontId="4" fillId="34" borderId="12" xfId="0" applyNumberFormat="1" applyFont="1" applyFill="1" applyBorder="1" applyAlignment="1" applyProtection="1">
      <alignment horizontal="center" vertical="center"/>
      <protection hidden="1"/>
    </xf>
    <xf numFmtId="192" fontId="4" fillId="34" borderId="1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view="pageBreakPreview" zoomScale="75" zoomScaleNormal="75" zoomScaleSheetLayoutView="75" zoomScalePageLayoutView="0" workbookViewId="0" topLeftCell="A1">
      <selection activeCell="A80" sqref="A1:IV16384"/>
    </sheetView>
  </sheetViews>
  <sheetFormatPr defaultColWidth="9.140625" defaultRowHeight="12.75"/>
  <cols>
    <col min="1" max="1" width="27.57421875" style="1" customWidth="1"/>
    <col min="2" max="2" width="9.140625" style="1" customWidth="1"/>
    <col min="3" max="3" width="81.8515625" style="1" customWidth="1"/>
    <col min="4" max="4" width="23.00390625" style="1" customWidth="1"/>
    <col min="5" max="7" width="21.7109375" style="1" customWidth="1"/>
    <col min="8" max="8" width="26.421875" style="1" customWidth="1"/>
    <col min="9" max="9" width="9.140625" style="1" customWidth="1"/>
    <col min="10" max="10" width="11.7109375" style="1" bestFit="1" customWidth="1"/>
    <col min="11" max="16384" width="9.140625" style="1" customWidth="1"/>
  </cols>
  <sheetData>
    <row r="1" spans="1:8" ht="30" customHeight="1">
      <c r="A1" s="54" t="s">
        <v>22</v>
      </c>
      <c r="B1" s="54"/>
      <c r="C1" s="56" t="s">
        <v>25</v>
      </c>
      <c r="D1" s="56"/>
      <c r="E1" s="56"/>
      <c r="F1" s="56"/>
      <c r="G1" s="56"/>
      <c r="H1" s="56"/>
    </row>
    <row r="2" spans="1:8" ht="33.75" customHeight="1">
      <c r="A2" s="54" t="s">
        <v>23</v>
      </c>
      <c r="B2" s="54"/>
      <c r="C2" s="57" t="s">
        <v>26</v>
      </c>
      <c r="D2" s="58"/>
      <c r="E2" s="58"/>
      <c r="F2" s="58"/>
      <c r="G2" s="58"/>
      <c r="H2" s="59"/>
    </row>
    <row r="3" spans="1:8" ht="21" customHeight="1">
      <c r="A3" s="54" t="s">
        <v>3</v>
      </c>
      <c r="B3" s="54"/>
      <c r="C3" s="54"/>
      <c r="D3" s="2" t="s">
        <v>10</v>
      </c>
      <c r="E3" s="60" t="s">
        <v>5</v>
      </c>
      <c r="F3" s="60"/>
      <c r="G3" s="60" t="s">
        <v>6</v>
      </c>
      <c r="H3" s="60"/>
    </row>
    <row r="4" spans="1:8" ht="34.5" customHeight="1">
      <c r="A4" s="42" t="s">
        <v>27</v>
      </c>
      <c r="B4" s="42"/>
      <c r="C4" s="42"/>
      <c r="D4" s="3" t="s">
        <v>31</v>
      </c>
      <c r="E4" s="67"/>
      <c r="F4" s="67"/>
      <c r="G4" s="68">
        <v>1</v>
      </c>
      <c r="H4" s="68"/>
    </row>
    <row r="5" spans="1:8" ht="33" customHeight="1">
      <c r="A5" s="42" t="s">
        <v>76</v>
      </c>
      <c r="B5" s="42"/>
      <c r="C5" s="42"/>
      <c r="D5" s="3" t="s">
        <v>31</v>
      </c>
      <c r="E5" s="68">
        <v>1.09</v>
      </c>
      <c r="F5" s="68"/>
      <c r="G5" s="68">
        <v>1</v>
      </c>
      <c r="H5" s="68"/>
    </row>
    <row r="6" spans="1:8" ht="21" customHeight="1">
      <c r="A6" s="55" t="s">
        <v>77</v>
      </c>
      <c r="B6" s="55"/>
      <c r="C6" s="55"/>
      <c r="D6" s="3" t="s">
        <v>49</v>
      </c>
      <c r="E6" s="64">
        <v>63</v>
      </c>
      <c r="F6" s="64"/>
      <c r="G6" s="64">
        <v>64</v>
      </c>
      <c r="H6" s="64"/>
    </row>
    <row r="7" spans="1:8" ht="21" customHeight="1">
      <c r="A7" s="66" t="s">
        <v>74</v>
      </c>
      <c r="B7" s="66"/>
      <c r="C7" s="66"/>
      <c r="D7" s="3" t="s">
        <v>49</v>
      </c>
      <c r="E7" s="64">
        <v>38</v>
      </c>
      <c r="F7" s="64"/>
      <c r="G7" s="64">
        <v>60</v>
      </c>
      <c r="H7" s="64"/>
    </row>
    <row r="8" spans="1:8" ht="21" customHeight="1">
      <c r="A8" s="53" t="s">
        <v>75</v>
      </c>
      <c r="B8" s="53"/>
      <c r="C8" s="53"/>
      <c r="D8" s="3" t="s">
        <v>49</v>
      </c>
      <c r="E8" s="63" t="s">
        <v>30</v>
      </c>
      <c r="F8" s="63"/>
      <c r="G8" s="51"/>
      <c r="H8" s="52"/>
    </row>
    <row r="9" spans="1:9" ht="21" customHeight="1">
      <c r="A9" s="43" t="s">
        <v>24</v>
      </c>
      <c r="B9" s="44"/>
      <c r="C9" s="45"/>
      <c r="D9" s="4">
        <v>2004</v>
      </c>
      <c r="E9" s="4">
        <v>2005</v>
      </c>
      <c r="F9" s="4">
        <v>2006</v>
      </c>
      <c r="G9" s="4">
        <v>2007</v>
      </c>
      <c r="H9" s="4" t="s">
        <v>7</v>
      </c>
      <c r="I9" s="5"/>
    </row>
    <row r="10" spans="1:9" ht="21" customHeight="1">
      <c r="A10" s="46"/>
      <c r="B10" s="47"/>
      <c r="C10" s="48"/>
      <c r="D10" s="6">
        <f>D85+D139</f>
        <v>12107497</v>
      </c>
      <c r="E10" s="6">
        <f>E85+E139</f>
        <v>8418300</v>
      </c>
      <c r="F10" s="6">
        <f>F85+F139</f>
        <v>9545076</v>
      </c>
      <c r="G10" s="6">
        <f>G85+G139</f>
        <v>9171829</v>
      </c>
      <c r="H10" s="7">
        <f>SUM(D10:G10)</f>
        <v>39242702</v>
      </c>
      <c r="I10" s="5"/>
    </row>
    <row r="11" spans="1:9" s="9" customFormat="1" ht="9.75" customHeight="1">
      <c r="A11" s="65"/>
      <c r="B11" s="65"/>
      <c r="C11" s="65"/>
      <c r="D11" s="65"/>
      <c r="E11" s="65"/>
      <c r="F11" s="65"/>
      <c r="G11" s="65"/>
      <c r="H11" s="65"/>
      <c r="I11" s="8"/>
    </row>
    <row r="12" spans="1:8" ht="20.25" customHeight="1">
      <c r="A12" s="49" t="s">
        <v>8</v>
      </c>
      <c r="B12" s="49"/>
      <c r="C12" s="49"/>
      <c r="D12" s="2">
        <v>2004</v>
      </c>
      <c r="E12" s="2">
        <v>2005</v>
      </c>
      <c r="F12" s="2">
        <v>2006</v>
      </c>
      <c r="G12" s="2">
        <v>2007</v>
      </c>
      <c r="H12" s="60" t="s">
        <v>7</v>
      </c>
    </row>
    <row r="13" spans="1:8" ht="21" customHeight="1">
      <c r="A13" s="49"/>
      <c r="B13" s="49"/>
      <c r="C13" s="49"/>
      <c r="D13" s="10" t="s">
        <v>17</v>
      </c>
      <c r="E13" s="10" t="s">
        <v>17</v>
      </c>
      <c r="F13" s="10" t="s">
        <v>17</v>
      </c>
      <c r="G13" s="10" t="s">
        <v>17</v>
      </c>
      <c r="H13" s="69"/>
    </row>
    <row r="14" spans="1:8" ht="21" customHeight="1">
      <c r="A14" s="11" t="s">
        <v>101</v>
      </c>
      <c r="B14" s="53" t="s">
        <v>53</v>
      </c>
      <c r="C14" s="53"/>
      <c r="D14" s="92"/>
      <c r="E14" s="92"/>
      <c r="F14" s="92"/>
      <c r="G14" s="92"/>
      <c r="H14" s="92"/>
    </row>
    <row r="15" spans="1:8" ht="21" customHeight="1">
      <c r="A15" s="12" t="s">
        <v>50</v>
      </c>
      <c r="B15" s="42" t="s">
        <v>54</v>
      </c>
      <c r="C15" s="42"/>
      <c r="D15" s="92"/>
      <c r="E15" s="92"/>
      <c r="F15" s="92"/>
      <c r="G15" s="92"/>
      <c r="H15" s="92"/>
    </row>
    <row r="16" spans="1:8" ht="21" customHeight="1">
      <c r="A16" s="11" t="s">
        <v>51</v>
      </c>
      <c r="B16" s="55" t="s">
        <v>83</v>
      </c>
      <c r="C16" s="55"/>
      <c r="D16" s="97"/>
      <c r="E16" s="97"/>
      <c r="F16" s="97"/>
      <c r="G16" s="97"/>
      <c r="H16" s="97"/>
    </row>
    <row r="17" spans="1:8" ht="21" customHeight="1">
      <c r="A17" s="12" t="s">
        <v>4</v>
      </c>
      <c r="B17" s="93" t="s">
        <v>33</v>
      </c>
      <c r="C17" s="93"/>
      <c r="D17" s="97"/>
      <c r="E17" s="97"/>
      <c r="F17" s="97"/>
      <c r="G17" s="97"/>
      <c r="H17" s="97"/>
    </row>
    <row r="18" spans="1:8" ht="21" customHeight="1">
      <c r="A18" s="12" t="s">
        <v>52</v>
      </c>
      <c r="B18" s="90" t="s">
        <v>55</v>
      </c>
      <c r="C18" s="91"/>
      <c r="D18" s="13"/>
      <c r="E18" s="13"/>
      <c r="F18" s="13"/>
      <c r="G18" s="13"/>
      <c r="H18" s="13"/>
    </row>
    <row r="19" spans="1:8" ht="9.75" customHeight="1">
      <c r="A19" s="94"/>
      <c r="B19" s="95"/>
      <c r="C19" s="95"/>
      <c r="D19" s="95"/>
      <c r="E19" s="95"/>
      <c r="F19" s="95"/>
      <c r="G19" s="95"/>
      <c r="H19" s="96"/>
    </row>
    <row r="20" spans="1:8" ht="32.25" customHeight="1">
      <c r="A20" s="12" t="s">
        <v>9</v>
      </c>
      <c r="B20" s="34" t="s">
        <v>16</v>
      </c>
      <c r="C20" s="35"/>
      <c r="D20" s="30">
        <v>70</v>
      </c>
      <c r="E20" s="30">
        <v>10</v>
      </c>
      <c r="F20" s="30">
        <v>10</v>
      </c>
      <c r="G20" s="30">
        <v>10</v>
      </c>
      <c r="H20" s="30">
        <f>SUM(D20:G20)</f>
        <v>100</v>
      </c>
    </row>
    <row r="21" spans="1:8" ht="21" customHeight="1">
      <c r="A21" s="12" t="s">
        <v>28</v>
      </c>
      <c r="B21" s="41" t="s">
        <v>56</v>
      </c>
      <c r="C21" s="41"/>
      <c r="D21" s="31"/>
      <c r="E21" s="31"/>
      <c r="F21" s="31"/>
      <c r="G21" s="31"/>
      <c r="H21" s="31"/>
    </row>
    <row r="22" spans="1:8" ht="26.25" customHeight="1">
      <c r="A22" s="11" t="s">
        <v>29</v>
      </c>
      <c r="B22" s="39" t="s">
        <v>100</v>
      </c>
      <c r="C22" s="40"/>
      <c r="D22" s="20">
        <v>37200</v>
      </c>
      <c r="E22" s="20">
        <v>20000</v>
      </c>
      <c r="F22" s="20">
        <v>21200</v>
      </c>
      <c r="G22" s="20">
        <v>22260</v>
      </c>
      <c r="H22" s="20">
        <f>SUM(D22:G24)</f>
        <v>100660</v>
      </c>
    </row>
    <row r="23" spans="1:8" ht="21" customHeight="1">
      <c r="A23" s="11" t="s">
        <v>4</v>
      </c>
      <c r="B23" s="50" t="s">
        <v>33</v>
      </c>
      <c r="C23" s="50"/>
      <c r="D23" s="24"/>
      <c r="E23" s="24"/>
      <c r="F23" s="24"/>
      <c r="G23" s="24"/>
      <c r="H23" s="24"/>
    </row>
    <row r="24" spans="1:8" ht="21" customHeight="1">
      <c r="A24" s="11" t="s">
        <v>15</v>
      </c>
      <c r="B24" s="38" t="s">
        <v>2</v>
      </c>
      <c r="C24" s="19"/>
      <c r="D24" s="21"/>
      <c r="E24" s="21"/>
      <c r="F24" s="21"/>
      <c r="G24" s="21"/>
      <c r="H24" s="21"/>
    </row>
    <row r="25" spans="1:8" ht="9.75" customHeight="1">
      <c r="A25" s="33"/>
      <c r="B25" s="33"/>
      <c r="C25" s="33"/>
      <c r="D25" s="33"/>
      <c r="E25" s="33"/>
      <c r="F25" s="33"/>
      <c r="G25" s="33"/>
      <c r="H25" s="33"/>
    </row>
    <row r="26" spans="1:8" ht="30" customHeight="1">
      <c r="A26" s="11" t="s">
        <v>9</v>
      </c>
      <c r="B26" s="34" t="s">
        <v>18</v>
      </c>
      <c r="C26" s="35"/>
      <c r="D26" s="30">
        <v>100</v>
      </c>
      <c r="E26" s="30"/>
      <c r="F26" s="30"/>
      <c r="G26" s="30"/>
      <c r="H26" s="30">
        <f>SUM(D26:G26)</f>
        <v>100</v>
      </c>
    </row>
    <row r="27" spans="1:8" ht="21" customHeight="1">
      <c r="A27" s="11" t="s">
        <v>28</v>
      </c>
      <c r="B27" s="41" t="s">
        <v>19</v>
      </c>
      <c r="C27" s="41"/>
      <c r="D27" s="31"/>
      <c r="E27" s="31"/>
      <c r="F27" s="31"/>
      <c r="G27" s="31"/>
      <c r="H27" s="31"/>
    </row>
    <row r="28" spans="1:8" ht="21" customHeight="1">
      <c r="A28" s="11" t="s">
        <v>29</v>
      </c>
      <c r="B28" s="34" t="s">
        <v>57</v>
      </c>
      <c r="C28" s="35"/>
      <c r="D28" s="87">
        <v>83920</v>
      </c>
      <c r="E28" s="20"/>
      <c r="F28" s="20"/>
      <c r="G28" s="20"/>
      <c r="H28" s="20">
        <f>SUM(D28:G30)</f>
        <v>83920</v>
      </c>
    </row>
    <row r="29" spans="1:8" ht="21" customHeight="1">
      <c r="A29" s="11" t="s">
        <v>4</v>
      </c>
      <c r="B29" s="41" t="s">
        <v>33</v>
      </c>
      <c r="C29" s="41"/>
      <c r="D29" s="88"/>
      <c r="E29" s="24"/>
      <c r="F29" s="24"/>
      <c r="G29" s="24"/>
      <c r="H29" s="24"/>
    </row>
    <row r="30" spans="1:8" ht="21" customHeight="1">
      <c r="A30" s="11" t="s">
        <v>15</v>
      </c>
      <c r="B30" s="38" t="s">
        <v>2</v>
      </c>
      <c r="C30" s="19"/>
      <c r="D30" s="89"/>
      <c r="E30" s="21"/>
      <c r="F30" s="21"/>
      <c r="G30" s="21"/>
      <c r="H30" s="21"/>
    </row>
    <row r="31" spans="1:8" ht="9.75" customHeight="1">
      <c r="A31" s="33"/>
      <c r="B31" s="33"/>
      <c r="C31" s="33"/>
      <c r="D31" s="33"/>
      <c r="E31" s="33"/>
      <c r="F31" s="33"/>
      <c r="G31" s="33"/>
      <c r="H31" s="33"/>
    </row>
    <row r="32" spans="1:8" ht="21" customHeight="1">
      <c r="A32" s="12" t="s">
        <v>9</v>
      </c>
      <c r="B32" s="41" t="s">
        <v>13</v>
      </c>
      <c r="C32" s="41"/>
      <c r="D32" s="70">
        <v>16</v>
      </c>
      <c r="E32" s="70">
        <v>8</v>
      </c>
      <c r="F32" s="70">
        <v>8</v>
      </c>
      <c r="G32" s="70">
        <v>8</v>
      </c>
      <c r="H32" s="70">
        <f>SUM(D32:G32)</f>
        <v>40</v>
      </c>
    </row>
    <row r="33" spans="1:8" ht="21" customHeight="1">
      <c r="A33" s="12" t="s">
        <v>28</v>
      </c>
      <c r="B33" s="41" t="s">
        <v>34</v>
      </c>
      <c r="C33" s="41"/>
      <c r="D33" s="71"/>
      <c r="E33" s="71"/>
      <c r="F33" s="71"/>
      <c r="G33" s="71"/>
      <c r="H33" s="71"/>
    </row>
    <row r="34" spans="1:8" ht="30.75" customHeight="1">
      <c r="A34" s="12" t="s">
        <v>29</v>
      </c>
      <c r="B34" s="39" t="s">
        <v>58</v>
      </c>
      <c r="C34" s="40"/>
      <c r="D34" s="20">
        <v>1865000</v>
      </c>
      <c r="E34" s="20">
        <v>1500000</v>
      </c>
      <c r="F34" s="20">
        <v>1650000</v>
      </c>
      <c r="G34" s="20">
        <v>1650000</v>
      </c>
      <c r="H34" s="20">
        <f>SUM(D34:G36)</f>
        <v>6665000</v>
      </c>
    </row>
    <row r="35" spans="1:8" ht="21" customHeight="1">
      <c r="A35" s="12" t="s">
        <v>4</v>
      </c>
      <c r="B35" s="41" t="s">
        <v>35</v>
      </c>
      <c r="C35" s="41"/>
      <c r="D35" s="24"/>
      <c r="E35" s="24"/>
      <c r="F35" s="24"/>
      <c r="G35" s="24"/>
      <c r="H35" s="24"/>
    </row>
    <row r="36" spans="1:8" ht="21" customHeight="1">
      <c r="A36" s="11" t="s">
        <v>15</v>
      </c>
      <c r="B36" s="38" t="s">
        <v>2</v>
      </c>
      <c r="C36" s="19"/>
      <c r="D36" s="21"/>
      <c r="E36" s="21"/>
      <c r="F36" s="21"/>
      <c r="G36" s="21"/>
      <c r="H36" s="21"/>
    </row>
    <row r="37" spans="1:8" ht="9.75" customHeight="1">
      <c r="A37" s="85"/>
      <c r="B37" s="85"/>
      <c r="C37" s="85"/>
      <c r="D37" s="85"/>
      <c r="E37" s="85"/>
      <c r="F37" s="85"/>
      <c r="G37" s="85"/>
      <c r="H37" s="85"/>
    </row>
    <row r="38" spans="1:8" ht="30.75" customHeight="1">
      <c r="A38" s="11" t="s">
        <v>9</v>
      </c>
      <c r="B38" s="37" t="s">
        <v>69</v>
      </c>
      <c r="C38" s="37"/>
      <c r="D38" s="30">
        <v>10</v>
      </c>
      <c r="E38" s="30">
        <v>10</v>
      </c>
      <c r="F38" s="30">
        <v>10</v>
      </c>
      <c r="G38" s="30">
        <v>10</v>
      </c>
      <c r="H38" s="30">
        <f>SUM(D38:G38)</f>
        <v>40</v>
      </c>
    </row>
    <row r="39" spans="1:8" ht="44.25" customHeight="1">
      <c r="A39" s="11" t="s">
        <v>28</v>
      </c>
      <c r="B39" s="39" t="s">
        <v>36</v>
      </c>
      <c r="C39" s="40"/>
      <c r="D39" s="31"/>
      <c r="E39" s="31"/>
      <c r="F39" s="31"/>
      <c r="G39" s="31"/>
      <c r="H39" s="31"/>
    </row>
    <row r="40" spans="1:8" ht="21" customHeight="1">
      <c r="A40" s="11" t="s">
        <v>29</v>
      </c>
      <c r="B40" s="37" t="s">
        <v>84</v>
      </c>
      <c r="C40" s="37"/>
      <c r="D40" s="20">
        <v>531000</v>
      </c>
      <c r="E40" s="20">
        <v>45500</v>
      </c>
      <c r="F40" s="20">
        <v>87230</v>
      </c>
      <c r="G40" s="20">
        <v>124091</v>
      </c>
      <c r="H40" s="20">
        <f>SUM(D40:G42)</f>
        <v>787821</v>
      </c>
    </row>
    <row r="41" spans="1:10" ht="21" customHeight="1">
      <c r="A41" s="11" t="s">
        <v>4</v>
      </c>
      <c r="B41" s="41" t="s">
        <v>33</v>
      </c>
      <c r="C41" s="41"/>
      <c r="D41" s="24"/>
      <c r="E41" s="24"/>
      <c r="F41" s="24"/>
      <c r="G41" s="24"/>
      <c r="H41" s="24"/>
      <c r="J41" s="14"/>
    </row>
    <row r="42" spans="1:10" ht="21" customHeight="1">
      <c r="A42" s="11" t="s">
        <v>15</v>
      </c>
      <c r="B42" s="38" t="s">
        <v>2</v>
      </c>
      <c r="C42" s="19"/>
      <c r="D42" s="21"/>
      <c r="E42" s="21"/>
      <c r="F42" s="21"/>
      <c r="G42" s="21"/>
      <c r="H42" s="21"/>
      <c r="J42" s="14"/>
    </row>
    <row r="43" spans="1:10" ht="9.75" customHeight="1">
      <c r="A43" s="25"/>
      <c r="B43" s="26"/>
      <c r="C43" s="26"/>
      <c r="D43" s="26"/>
      <c r="E43" s="26"/>
      <c r="F43" s="26"/>
      <c r="G43" s="26"/>
      <c r="H43" s="27"/>
      <c r="J43" s="14"/>
    </row>
    <row r="44" spans="1:10" ht="21" customHeight="1">
      <c r="A44" s="11" t="s">
        <v>9</v>
      </c>
      <c r="B44" s="37" t="s">
        <v>70</v>
      </c>
      <c r="C44" s="37"/>
      <c r="D44" s="30">
        <v>40</v>
      </c>
      <c r="E44" s="30">
        <v>30</v>
      </c>
      <c r="F44" s="30">
        <v>15</v>
      </c>
      <c r="G44" s="30">
        <v>15</v>
      </c>
      <c r="H44" s="30">
        <f>SUM(D44:G44)</f>
        <v>100</v>
      </c>
      <c r="J44" s="14"/>
    </row>
    <row r="45" spans="1:8" ht="42.75" customHeight="1">
      <c r="A45" s="11" t="s">
        <v>28</v>
      </c>
      <c r="B45" s="39" t="s">
        <v>37</v>
      </c>
      <c r="C45" s="40"/>
      <c r="D45" s="31"/>
      <c r="E45" s="31"/>
      <c r="F45" s="31"/>
      <c r="G45" s="31"/>
      <c r="H45" s="31"/>
    </row>
    <row r="46" spans="1:8" ht="48" customHeight="1">
      <c r="A46" s="11" t="s">
        <v>29</v>
      </c>
      <c r="B46" s="39" t="s">
        <v>85</v>
      </c>
      <c r="C46" s="40"/>
      <c r="D46" s="20">
        <v>1600000</v>
      </c>
      <c r="E46" s="20">
        <v>1000000</v>
      </c>
      <c r="F46" s="20">
        <v>800000</v>
      </c>
      <c r="G46" s="20">
        <v>0</v>
      </c>
      <c r="H46" s="20">
        <f>SUM(D46:G48)</f>
        <v>3400000</v>
      </c>
    </row>
    <row r="47" spans="1:8" ht="21" customHeight="1">
      <c r="A47" s="11" t="s">
        <v>4</v>
      </c>
      <c r="B47" s="50" t="s">
        <v>33</v>
      </c>
      <c r="C47" s="50"/>
      <c r="D47" s="24"/>
      <c r="E47" s="24"/>
      <c r="F47" s="24"/>
      <c r="G47" s="24"/>
      <c r="H47" s="24"/>
    </row>
    <row r="48" spans="1:8" ht="21" customHeight="1">
      <c r="A48" s="11" t="s">
        <v>15</v>
      </c>
      <c r="B48" s="38" t="s">
        <v>2</v>
      </c>
      <c r="C48" s="19"/>
      <c r="D48" s="21"/>
      <c r="E48" s="21"/>
      <c r="F48" s="21"/>
      <c r="G48" s="21"/>
      <c r="H48" s="21"/>
    </row>
    <row r="49" spans="1:8" ht="9.75" customHeight="1">
      <c r="A49" s="33"/>
      <c r="B49" s="33"/>
      <c r="C49" s="33"/>
      <c r="D49" s="33"/>
      <c r="E49" s="33"/>
      <c r="F49" s="33"/>
      <c r="G49" s="33"/>
      <c r="H49" s="33"/>
    </row>
    <row r="50" spans="1:8" ht="21" customHeight="1">
      <c r="A50" s="11" t="s">
        <v>9</v>
      </c>
      <c r="B50" s="61" t="s">
        <v>20</v>
      </c>
      <c r="C50" s="62"/>
      <c r="D50" s="30">
        <v>70</v>
      </c>
      <c r="E50" s="30">
        <v>30</v>
      </c>
      <c r="F50" s="30" t="s">
        <v>32</v>
      </c>
      <c r="G50" s="30" t="s">
        <v>32</v>
      </c>
      <c r="H50" s="30">
        <f>SUM(D50:G50)</f>
        <v>100</v>
      </c>
    </row>
    <row r="51" spans="1:8" ht="21" customHeight="1">
      <c r="A51" s="11" t="s">
        <v>28</v>
      </c>
      <c r="B51" s="73" t="s">
        <v>38</v>
      </c>
      <c r="C51" s="73"/>
      <c r="D51" s="31"/>
      <c r="E51" s="31"/>
      <c r="F51" s="31"/>
      <c r="G51" s="31"/>
      <c r="H51" s="31"/>
    </row>
    <row r="52" spans="1:8" ht="21" customHeight="1">
      <c r="A52" s="11" t="s">
        <v>29</v>
      </c>
      <c r="B52" s="41" t="s">
        <v>39</v>
      </c>
      <c r="C52" s="41"/>
      <c r="D52" s="36">
        <v>680000</v>
      </c>
      <c r="E52" s="36">
        <v>20000</v>
      </c>
      <c r="F52" s="36">
        <v>0</v>
      </c>
      <c r="G52" s="36">
        <v>0</v>
      </c>
      <c r="H52" s="36">
        <f>SUM(D52:G54)</f>
        <v>700000</v>
      </c>
    </row>
    <row r="53" spans="1:8" ht="21" customHeight="1">
      <c r="A53" s="11" t="s">
        <v>4</v>
      </c>
      <c r="B53" s="41" t="s">
        <v>33</v>
      </c>
      <c r="C53" s="41"/>
      <c r="D53" s="36"/>
      <c r="E53" s="36"/>
      <c r="F53" s="36"/>
      <c r="G53" s="36"/>
      <c r="H53" s="36"/>
    </row>
    <row r="54" spans="1:8" ht="21" customHeight="1">
      <c r="A54" s="11" t="s">
        <v>15</v>
      </c>
      <c r="B54" s="38" t="s">
        <v>2</v>
      </c>
      <c r="C54" s="19"/>
      <c r="D54" s="36"/>
      <c r="E54" s="36"/>
      <c r="F54" s="36"/>
      <c r="G54" s="36"/>
      <c r="H54" s="36"/>
    </row>
    <row r="55" spans="1:8" ht="9.75" customHeight="1">
      <c r="A55" s="16"/>
      <c r="B55" s="77"/>
      <c r="C55" s="77"/>
      <c r="D55" s="77"/>
      <c r="E55" s="77"/>
      <c r="F55" s="77"/>
      <c r="G55" s="77"/>
      <c r="H55" s="78"/>
    </row>
    <row r="56" spans="1:8" ht="21" customHeight="1">
      <c r="A56" s="11" t="s">
        <v>9</v>
      </c>
      <c r="B56" s="38" t="s">
        <v>68</v>
      </c>
      <c r="C56" s="19"/>
      <c r="D56" s="83"/>
      <c r="E56" s="83">
        <v>60</v>
      </c>
      <c r="F56" s="83">
        <v>40</v>
      </c>
      <c r="G56" s="83"/>
      <c r="H56" s="83">
        <f>SUM(D56:G56)</f>
        <v>100</v>
      </c>
    </row>
    <row r="57" spans="1:8" ht="30.75" customHeight="1">
      <c r="A57" s="11" t="s">
        <v>28</v>
      </c>
      <c r="B57" s="72" t="s">
        <v>64</v>
      </c>
      <c r="C57" s="29"/>
      <c r="D57" s="84"/>
      <c r="E57" s="84"/>
      <c r="F57" s="84"/>
      <c r="G57" s="84"/>
      <c r="H57" s="84"/>
    </row>
    <row r="58" spans="1:8" ht="21" customHeight="1">
      <c r="A58" s="11" t="s">
        <v>29</v>
      </c>
      <c r="B58" s="38" t="s">
        <v>86</v>
      </c>
      <c r="C58" s="19"/>
      <c r="D58" s="83"/>
      <c r="E58" s="20">
        <v>20000</v>
      </c>
      <c r="F58" s="20">
        <v>10000</v>
      </c>
      <c r="G58" s="83"/>
      <c r="H58" s="20">
        <f>SUM(D58:G58)</f>
        <v>30000</v>
      </c>
    </row>
    <row r="59" spans="1:8" ht="21" customHeight="1">
      <c r="A59" s="11" t="s">
        <v>4</v>
      </c>
      <c r="B59" s="38" t="s">
        <v>33</v>
      </c>
      <c r="C59" s="19"/>
      <c r="D59" s="101"/>
      <c r="E59" s="24"/>
      <c r="F59" s="24"/>
      <c r="G59" s="101"/>
      <c r="H59" s="24"/>
    </row>
    <row r="60" spans="1:8" ht="21" customHeight="1">
      <c r="A60" s="11" t="s">
        <v>15</v>
      </c>
      <c r="B60" s="38" t="s">
        <v>2</v>
      </c>
      <c r="C60" s="19"/>
      <c r="D60" s="84"/>
      <c r="E60" s="21"/>
      <c r="F60" s="21"/>
      <c r="G60" s="84"/>
      <c r="H60" s="21"/>
    </row>
    <row r="61" spans="1:8" ht="9.75" customHeight="1">
      <c r="A61" s="102"/>
      <c r="B61" s="103"/>
      <c r="C61" s="103"/>
      <c r="D61" s="103"/>
      <c r="E61" s="103"/>
      <c r="F61" s="103"/>
      <c r="G61" s="103"/>
      <c r="H61" s="104"/>
    </row>
    <row r="62" spans="1:8" ht="21" customHeight="1">
      <c r="A62" s="11" t="s">
        <v>9</v>
      </c>
      <c r="B62" s="38" t="s">
        <v>65</v>
      </c>
      <c r="C62" s="19"/>
      <c r="D62" s="83"/>
      <c r="E62" s="83">
        <v>100</v>
      </c>
      <c r="F62" s="83"/>
      <c r="G62" s="83"/>
      <c r="H62" s="83">
        <f>SUM(D56:G56)</f>
        <v>100</v>
      </c>
    </row>
    <row r="63" spans="1:8" ht="30" customHeight="1">
      <c r="A63" s="11" t="s">
        <v>63</v>
      </c>
      <c r="B63" s="72" t="s">
        <v>66</v>
      </c>
      <c r="C63" s="29"/>
      <c r="D63" s="84"/>
      <c r="E63" s="84"/>
      <c r="F63" s="84"/>
      <c r="G63" s="84"/>
      <c r="H63" s="84"/>
    </row>
    <row r="64" spans="1:8" ht="21" customHeight="1">
      <c r="A64" s="11" t="s">
        <v>51</v>
      </c>
      <c r="B64" s="38" t="s">
        <v>87</v>
      </c>
      <c r="C64" s="19"/>
      <c r="D64" s="83"/>
      <c r="E64" s="20">
        <v>20000</v>
      </c>
      <c r="F64" s="83"/>
      <c r="G64" s="83"/>
      <c r="H64" s="20">
        <f>SUM(D64:G64)</f>
        <v>20000</v>
      </c>
    </row>
    <row r="65" spans="1:8" ht="21" customHeight="1">
      <c r="A65" s="11" t="s">
        <v>4</v>
      </c>
      <c r="B65" s="38" t="s">
        <v>33</v>
      </c>
      <c r="C65" s="19"/>
      <c r="D65" s="101"/>
      <c r="E65" s="24"/>
      <c r="F65" s="101"/>
      <c r="G65" s="101"/>
      <c r="H65" s="24"/>
    </row>
    <row r="66" spans="1:8" ht="21" customHeight="1">
      <c r="A66" s="11" t="s">
        <v>15</v>
      </c>
      <c r="B66" s="38" t="s">
        <v>2</v>
      </c>
      <c r="C66" s="19"/>
      <c r="D66" s="84"/>
      <c r="E66" s="21"/>
      <c r="F66" s="84"/>
      <c r="G66" s="84"/>
      <c r="H66" s="21"/>
    </row>
    <row r="67" spans="1:8" ht="9.75" customHeight="1">
      <c r="A67" s="98"/>
      <c r="B67" s="99"/>
      <c r="C67" s="99"/>
      <c r="D67" s="99"/>
      <c r="E67" s="99"/>
      <c r="F67" s="99"/>
      <c r="G67" s="99"/>
      <c r="H67" s="100"/>
    </row>
    <row r="68" spans="1:8" ht="21" customHeight="1">
      <c r="A68" s="11" t="s">
        <v>9</v>
      </c>
      <c r="B68" s="18" t="s">
        <v>67</v>
      </c>
      <c r="C68" s="19"/>
      <c r="D68" s="20"/>
      <c r="E68" s="22">
        <v>20</v>
      </c>
      <c r="F68" s="22">
        <v>20</v>
      </c>
      <c r="G68" s="22">
        <v>60</v>
      </c>
      <c r="H68" s="22">
        <f>SUM(D68:G68)</f>
        <v>100</v>
      </c>
    </row>
    <row r="69" spans="1:8" ht="29.25" customHeight="1">
      <c r="A69" s="11" t="s">
        <v>28</v>
      </c>
      <c r="B69" s="72" t="s">
        <v>71</v>
      </c>
      <c r="C69" s="29"/>
      <c r="D69" s="21"/>
      <c r="E69" s="23"/>
      <c r="F69" s="23"/>
      <c r="G69" s="23"/>
      <c r="H69" s="23"/>
    </row>
    <row r="70" spans="1:8" ht="21" customHeight="1">
      <c r="A70" s="11" t="s">
        <v>29</v>
      </c>
      <c r="B70" s="18" t="s">
        <v>88</v>
      </c>
      <c r="C70" s="19"/>
      <c r="D70" s="20"/>
      <c r="E70" s="20">
        <v>10000</v>
      </c>
      <c r="F70" s="20"/>
      <c r="G70" s="20"/>
      <c r="H70" s="20">
        <f>SUM(D70:G70)</f>
        <v>10000</v>
      </c>
    </row>
    <row r="71" spans="1:8" ht="21" customHeight="1">
      <c r="A71" s="11" t="s">
        <v>62</v>
      </c>
      <c r="B71" s="18" t="s">
        <v>33</v>
      </c>
      <c r="C71" s="19"/>
      <c r="D71" s="24"/>
      <c r="E71" s="24"/>
      <c r="F71" s="24"/>
      <c r="G71" s="24"/>
      <c r="H71" s="24"/>
    </row>
    <row r="72" spans="1:8" ht="21" customHeight="1">
      <c r="A72" s="11" t="s">
        <v>15</v>
      </c>
      <c r="B72" s="38" t="s">
        <v>2</v>
      </c>
      <c r="C72" s="19"/>
      <c r="D72" s="21"/>
      <c r="E72" s="21"/>
      <c r="F72" s="21"/>
      <c r="G72" s="21"/>
      <c r="H72" s="21"/>
    </row>
    <row r="73" spans="1:8" ht="9.75" customHeight="1">
      <c r="A73" s="17"/>
      <c r="B73" s="77"/>
      <c r="C73" s="78"/>
      <c r="D73" s="15"/>
      <c r="E73" s="15"/>
      <c r="F73" s="15"/>
      <c r="G73" s="15"/>
      <c r="H73" s="15"/>
    </row>
    <row r="74" spans="1:8" ht="21" customHeight="1">
      <c r="A74" s="11" t="s">
        <v>9</v>
      </c>
      <c r="B74" s="38" t="s">
        <v>78</v>
      </c>
      <c r="C74" s="19"/>
      <c r="D74" s="20">
        <v>100</v>
      </c>
      <c r="E74" s="20"/>
      <c r="F74" s="20"/>
      <c r="G74" s="20"/>
      <c r="H74" s="20"/>
    </row>
    <row r="75" spans="1:8" ht="21" customHeight="1">
      <c r="A75" s="11" t="s">
        <v>50</v>
      </c>
      <c r="B75" s="38" t="s">
        <v>78</v>
      </c>
      <c r="C75" s="19"/>
      <c r="D75" s="21"/>
      <c r="E75" s="21"/>
      <c r="F75" s="21"/>
      <c r="G75" s="21"/>
      <c r="H75" s="21"/>
    </row>
    <row r="76" spans="1:8" ht="21" customHeight="1">
      <c r="A76" s="11" t="s">
        <v>51</v>
      </c>
      <c r="B76" s="38" t="s">
        <v>89</v>
      </c>
      <c r="C76" s="19"/>
      <c r="D76" s="20">
        <v>1146526</v>
      </c>
      <c r="E76" s="20"/>
      <c r="F76" s="20"/>
      <c r="G76" s="20"/>
      <c r="H76" s="20"/>
    </row>
    <row r="77" spans="1:8" ht="21" customHeight="1">
      <c r="A77" s="11" t="s">
        <v>4</v>
      </c>
      <c r="B77" s="38" t="s">
        <v>33</v>
      </c>
      <c r="C77" s="19"/>
      <c r="D77" s="24"/>
      <c r="E77" s="24"/>
      <c r="F77" s="24"/>
      <c r="G77" s="24"/>
      <c r="H77" s="24"/>
    </row>
    <row r="78" spans="1:8" ht="21" customHeight="1">
      <c r="A78" s="11" t="s">
        <v>15</v>
      </c>
      <c r="B78" s="38" t="s">
        <v>2</v>
      </c>
      <c r="C78" s="19"/>
      <c r="D78" s="21"/>
      <c r="E78" s="21"/>
      <c r="F78" s="21"/>
      <c r="G78" s="21"/>
      <c r="H78" s="21"/>
    </row>
    <row r="79" spans="1:8" ht="9.75" customHeight="1">
      <c r="A79" s="25"/>
      <c r="B79" s="26"/>
      <c r="C79" s="26"/>
      <c r="D79" s="26"/>
      <c r="E79" s="26"/>
      <c r="F79" s="26"/>
      <c r="G79" s="26"/>
      <c r="H79" s="27"/>
    </row>
    <row r="80" spans="1:8" ht="27.75" customHeight="1">
      <c r="A80" s="11" t="s">
        <v>9</v>
      </c>
      <c r="B80" s="28" t="s">
        <v>82</v>
      </c>
      <c r="C80" s="29"/>
      <c r="D80" s="20"/>
      <c r="E80" s="22">
        <v>100</v>
      </c>
      <c r="F80" s="20"/>
      <c r="G80" s="20"/>
      <c r="H80" s="22">
        <v>100</v>
      </c>
    </row>
    <row r="81" spans="1:8" ht="21" customHeight="1">
      <c r="A81" s="11" t="s">
        <v>50</v>
      </c>
      <c r="B81" s="18" t="s">
        <v>80</v>
      </c>
      <c r="C81" s="19"/>
      <c r="D81" s="21"/>
      <c r="E81" s="23"/>
      <c r="F81" s="21"/>
      <c r="G81" s="21"/>
      <c r="H81" s="23"/>
    </row>
    <row r="82" spans="1:8" ht="27.75" customHeight="1">
      <c r="A82" s="11" t="s">
        <v>51</v>
      </c>
      <c r="B82" s="28" t="s">
        <v>90</v>
      </c>
      <c r="C82" s="29"/>
      <c r="D82" s="20"/>
      <c r="E82" s="20">
        <v>12800</v>
      </c>
      <c r="F82" s="20"/>
      <c r="G82" s="20"/>
      <c r="H82" s="20">
        <v>12800</v>
      </c>
    </row>
    <row r="83" spans="1:8" ht="21" customHeight="1">
      <c r="A83" s="11" t="s">
        <v>4</v>
      </c>
      <c r="B83" s="18" t="s">
        <v>33</v>
      </c>
      <c r="C83" s="19"/>
      <c r="D83" s="24"/>
      <c r="E83" s="24"/>
      <c r="F83" s="24"/>
      <c r="G83" s="24"/>
      <c r="H83" s="24"/>
    </row>
    <row r="84" spans="1:8" ht="21" customHeight="1">
      <c r="A84" s="11" t="s">
        <v>15</v>
      </c>
      <c r="B84" s="18" t="s">
        <v>81</v>
      </c>
      <c r="C84" s="19"/>
      <c r="D84" s="21"/>
      <c r="E84" s="21"/>
      <c r="F84" s="21"/>
      <c r="G84" s="21"/>
      <c r="H84" s="21"/>
    </row>
    <row r="85" spans="1:8" ht="21" customHeight="1">
      <c r="A85" s="74" t="s">
        <v>0</v>
      </c>
      <c r="B85" s="75"/>
      <c r="C85" s="76"/>
      <c r="D85" s="15">
        <f>D22+D28+D34+D40+D46+D52+D58+D64+D70+D76+D82</f>
        <v>5943646</v>
      </c>
      <c r="E85" s="15">
        <f>E22+E28+E34+E40+E46+E52+E58+E64+E70+E76+E82</f>
        <v>2648300</v>
      </c>
      <c r="F85" s="15">
        <f>F22+F28+F34+F40+F46+F52+F58+F64+F70+F76+F82</f>
        <v>2568430</v>
      </c>
      <c r="G85" s="15">
        <f>G22+G28+G34+G40+G46+G52+G58+G64+G70+G76+G82</f>
        <v>1796351</v>
      </c>
      <c r="H85" s="15">
        <f>H22+H28+H34+H40+H46+H52+H58+H64+H70+H76+H82</f>
        <v>11810201</v>
      </c>
    </row>
    <row r="86" spans="1:8" ht="21" customHeight="1">
      <c r="A86" s="11" t="s">
        <v>14</v>
      </c>
      <c r="B86" s="37" t="s">
        <v>40</v>
      </c>
      <c r="C86" s="37"/>
      <c r="D86" s="30">
        <v>100</v>
      </c>
      <c r="E86" s="30">
        <v>100</v>
      </c>
      <c r="F86" s="30">
        <v>100</v>
      </c>
      <c r="G86" s="30">
        <v>100</v>
      </c>
      <c r="H86" s="30">
        <v>100</v>
      </c>
    </row>
    <row r="87" spans="1:8" ht="21" customHeight="1">
      <c r="A87" s="11" t="s">
        <v>28</v>
      </c>
      <c r="B87" s="41" t="s">
        <v>41</v>
      </c>
      <c r="C87" s="41"/>
      <c r="D87" s="31"/>
      <c r="E87" s="31"/>
      <c r="F87" s="31"/>
      <c r="G87" s="31"/>
      <c r="H87" s="31"/>
    </row>
    <row r="88" spans="1:8" ht="30" customHeight="1">
      <c r="A88" s="11" t="s">
        <v>29</v>
      </c>
      <c r="B88" s="34" t="s">
        <v>91</v>
      </c>
      <c r="C88" s="35"/>
      <c r="D88" s="36">
        <v>46361</v>
      </c>
      <c r="E88" s="36">
        <v>50000</v>
      </c>
      <c r="F88" s="36">
        <v>53000</v>
      </c>
      <c r="G88" s="36">
        <v>55650</v>
      </c>
      <c r="H88" s="36">
        <f>SUM(D88:G88)</f>
        <v>205011</v>
      </c>
    </row>
    <row r="89" spans="1:8" ht="21" customHeight="1">
      <c r="A89" s="11" t="s">
        <v>4</v>
      </c>
      <c r="B89" s="37" t="s">
        <v>33</v>
      </c>
      <c r="C89" s="37"/>
      <c r="D89" s="36"/>
      <c r="E89" s="36"/>
      <c r="F89" s="36"/>
      <c r="G89" s="36"/>
      <c r="H89" s="36"/>
    </row>
    <row r="90" spans="1:8" ht="21" customHeight="1">
      <c r="A90" s="11" t="s">
        <v>15</v>
      </c>
      <c r="B90" s="38" t="s">
        <v>2</v>
      </c>
      <c r="C90" s="19"/>
      <c r="D90" s="36"/>
      <c r="E90" s="36"/>
      <c r="F90" s="36"/>
      <c r="G90" s="36"/>
      <c r="H90" s="36"/>
    </row>
    <row r="91" spans="1:8" ht="9.75" customHeight="1">
      <c r="A91" s="33"/>
      <c r="B91" s="33"/>
      <c r="C91" s="33"/>
      <c r="D91" s="33"/>
      <c r="E91" s="33"/>
      <c r="F91" s="33"/>
      <c r="G91" s="33"/>
      <c r="H91" s="33"/>
    </row>
    <row r="92" spans="1:8" ht="21" customHeight="1">
      <c r="A92" s="11" t="s">
        <v>14</v>
      </c>
      <c r="B92" s="34" t="s">
        <v>72</v>
      </c>
      <c r="C92" s="35"/>
      <c r="D92" s="81">
        <v>100</v>
      </c>
      <c r="E92" s="81">
        <v>100</v>
      </c>
      <c r="F92" s="81">
        <v>100</v>
      </c>
      <c r="G92" s="81">
        <v>100</v>
      </c>
      <c r="H92" s="81">
        <v>100</v>
      </c>
    </row>
    <row r="93" spans="1:8" ht="88.5" customHeight="1">
      <c r="A93" s="11" t="s">
        <v>28</v>
      </c>
      <c r="B93" s="39" t="s">
        <v>59</v>
      </c>
      <c r="C93" s="40"/>
      <c r="D93" s="82"/>
      <c r="E93" s="82"/>
      <c r="F93" s="82"/>
      <c r="G93" s="82"/>
      <c r="H93" s="82"/>
    </row>
    <row r="94" spans="1:8" ht="21" customHeight="1">
      <c r="A94" s="11" t="s">
        <v>29</v>
      </c>
      <c r="B94" s="34" t="s">
        <v>92</v>
      </c>
      <c r="C94" s="35"/>
      <c r="D94" s="36">
        <v>269737</v>
      </c>
      <c r="E94" s="36">
        <v>250000</v>
      </c>
      <c r="F94" s="36">
        <v>265000</v>
      </c>
      <c r="G94" s="36">
        <v>278250</v>
      </c>
      <c r="H94" s="36">
        <f>SUM(D94:G94)</f>
        <v>1062987</v>
      </c>
    </row>
    <row r="95" spans="1:8" ht="21" customHeight="1">
      <c r="A95" s="11" t="s">
        <v>4</v>
      </c>
      <c r="B95" s="37" t="s">
        <v>33</v>
      </c>
      <c r="C95" s="37"/>
      <c r="D95" s="36"/>
      <c r="E95" s="36"/>
      <c r="F95" s="36"/>
      <c r="G95" s="36"/>
      <c r="H95" s="36"/>
    </row>
    <row r="96" spans="1:8" ht="21" customHeight="1">
      <c r="A96" s="11" t="s">
        <v>15</v>
      </c>
      <c r="B96" s="38" t="s">
        <v>2</v>
      </c>
      <c r="C96" s="19"/>
      <c r="D96" s="36"/>
      <c r="E96" s="36"/>
      <c r="F96" s="36"/>
      <c r="G96" s="36"/>
      <c r="H96" s="36"/>
    </row>
    <row r="97" spans="1:8" ht="9.75" customHeight="1">
      <c r="A97" s="33"/>
      <c r="B97" s="33"/>
      <c r="C97" s="33"/>
      <c r="D97" s="33"/>
      <c r="E97" s="33"/>
      <c r="F97" s="33"/>
      <c r="G97" s="33"/>
      <c r="H97" s="33"/>
    </row>
    <row r="98" spans="1:8" ht="21" customHeight="1">
      <c r="A98" s="11" t="s">
        <v>14</v>
      </c>
      <c r="B98" s="34" t="s">
        <v>21</v>
      </c>
      <c r="C98" s="35"/>
      <c r="D98" s="79">
        <v>100</v>
      </c>
      <c r="E98" s="79">
        <v>100</v>
      </c>
      <c r="F98" s="81">
        <v>100</v>
      </c>
      <c r="G98" s="83">
        <v>100</v>
      </c>
      <c r="H98" s="83">
        <v>100</v>
      </c>
    </row>
    <row r="99" spans="1:8" ht="46.5" customHeight="1">
      <c r="A99" s="11" t="s">
        <v>28</v>
      </c>
      <c r="B99" s="39" t="s">
        <v>42</v>
      </c>
      <c r="C99" s="40"/>
      <c r="D99" s="80"/>
      <c r="E99" s="80"/>
      <c r="F99" s="82"/>
      <c r="G99" s="84"/>
      <c r="H99" s="84"/>
    </row>
    <row r="100" spans="1:8" ht="21" customHeight="1">
      <c r="A100" s="11" t="s">
        <v>29</v>
      </c>
      <c r="B100" s="32" t="s">
        <v>93</v>
      </c>
      <c r="C100" s="32"/>
      <c r="D100" s="36">
        <v>460914</v>
      </c>
      <c r="E100" s="36">
        <v>450000</v>
      </c>
      <c r="F100" s="36">
        <v>477000</v>
      </c>
      <c r="G100" s="36">
        <v>500850</v>
      </c>
      <c r="H100" s="36">
        <f>SUM(D100:G102)</f>
        <v>1888764</v>
      </c>
    </row>
    <row r="101" spans="1:8" ht="21" customHeight="1">
      <c r="A101" s="11" t="s">
        <v>4</v>
      </c>
      <c r="B101" s="32" t="s">
        <v>33</v>
      </c>
      <c r="C101" s="32"/>
      <c r="D101" s="36"/>
      <c r="E101" s="36"/>
      <c r="F101" s="36"/>
      <c r="G101" s="36"/>
      <c r="H101" s="36"/>
    </row>
    <row r="102" spans="1:8" ht="21" customHeight="1">
      <c r="A102" s="11" t="s">
        <v>15</v>
      </c>
      <c r="B102" s="38" t="s">
        <v>2</v>
      </c>
      <c r="C102" s="19"/>
      <c r="D102" s="36"/>
      <c r="E102" s="36"/>
      <c r="F102" s="36"/>
      <c r="G102" s="36"/>
      <c r="H102" s="36"/>
    </row>
    <row r="103" spans="1:8" ht="10.5" customHeight="1">
      <c r="A103" s="33"/>
      <c r="B103" s="33"/>
      <c r="C103" s="33"/>
      <c r="D103" s="33"/>
      <c r="E103" s="33"/>
      <c r="F103" s="33"/>
      <c r="G103" s="33"/>
      <c r="H103" s="33"/>
    </row>
    <row r="104" spans="1:8" ht="21" customHeight="1">
      <c r="A104" s="11" t="s">
        <v>14</v>
      </c>
      <c r="B104" s="34" t="s">
        <v>43</v>
      </c>
      <c r="C104" s="35"/>
      <c r="D104" s="30">
        <v>48</v>
      </c>
      <c r="E104" s="30">
        <v>54</v>
      </c>
      <c r="F104" s="30">
        <v>58</v>
      </c>
      <c r="G104" s="30">
        <v>60</v>
      </c>
      <c r="H104" s="30">
        <v>60</v>
      </c>
    </row>
    <row r="105" spans="1:8" ht="44.25" customHeight="1">
      <c r="A105" s="11" t="s">
        <v>28</v>
      </c>
      <c r="B105" s="34" t="s">
        <v>36</v>
      </c>
      <c r="C105" s="35"/>
      <c r="D105" s="31"/>
      <c r="E105" s="31"/>
      <c r="F105" s="31"/>
      <c r="G105" s="31"/>
      <c r="H105" s="31"/>
    </row>
    <row r="106" spans="1:8" ht="21" customHeight="1">
      <c r="A106" s="11" t="s">
        <v>29</v>
      </c>
      <c r="B106" s="37" t="s">
        <v>94</v>
      </c>
      <c r="C106" s="37"/>
      <c r="D106" s="36">
        <v>992865</v>
      </c>
      <c r="E106" s="36">
        <v>1000000</v>
      </c>
      <c r="F106" s="36">
        <v>1060000</v>
      </c>
      <c r="G106" s="36">
        <v>1113000</v>
      </c>
      <c r="H106" s="36">
        <f>SUM(D106:G108)</f>
        <v>4165865</v>
      </c>
    </row>
    <row r="107" spans="1:8" ht="21" customHeight="1">
      <c r="A107" s="11" t="s">
        <v>4</v>
      </c>
      <c r="B107" s="37" t="s">
        <v>33</v>
      </c>
      <c r="C107" s="37"/>
      <c r="D107" s="36"/>
      <c r="E107" s="36"/>
      <c r="F107" s="36"/>
      <c r="G107" s="36"/>
      <c r="H107" s="36"/>
    </row>
    <row r="108" spans="1:8" ht="21" customHeight="1">
      <c r="A108" s="11" t="s">
        <v>15</v>
      </c>
      <c r="B108" s="38" t="s">
        <v>2</v>
      </c>
      <c r="C108" s="19"/>
      <c r="D108" s="36"/>
      <c r="E108" s="36"/>
      <c r="F108" s="36"/>
      <c r="G108" s="36"/>
      <c r="H108" s="36"/>
    </row>
    <row r="109" spans="1:8" ht="10.5" customHeight="1">
      <c r="A109" s="33"/>
      <c r="B109" s="33"/>
      <c r="C109" s="33"/>
      <c r="D109" s="33"/>
      <c r="E109" s="33"/>
      <c r="F109" s="33"/>
      <c r="G109" s="33"/>
      <c r="H109" s="33"/>
    </row>
    <row r="110" spans="1:8" ht="30.75" customHeight="1">
      <c r="A110" s="11" t="s">
        <v>14</v>
      </c>
      <c r="B110" s="34" t="s">
        <v>44</v>
      </c>
      <c r="C110" s="35"/>
      <c r="D110" s="30">
        <v>100</v>
      </c>
      <c r="E110" s="30">
        <v>100</v>
      </c>
      <c r="F110" s="30">
        <v>100</v>
      </c>
      <c r="G110" s="30">
        <v>100</v>
      </c>
      <c r="H110" s="30">
        <v>100</v>
      </c>
    </row>
    <row r="111" spans="1:8" ht="36" customHeight="1">
      <c r="A111" s="11" t="s">
        <v>28</v>
      </c>
      <c r="B111" s="37" t="s">
        <v>60</v>
      </c>
      <c r="C111" s="37"/>
      <c r="D111" s="31"/>
      <c r="E111" s="31"/>
      <c r="F111" s="31"/>
      <c r="G111" s="31"/>
      <c r="H111" s="31"/>
    </row>
    <row r="112" spans="1:8" ht="21" customHeight="1">
      <c r="A112" s="11" t="s">
        <v>29</v>
      </c>
      <c r="B112" s="34" t="s">
        <v>95</v>
      </c>
      <c r="C112" s="35"/>
      <c r="D112" s="36">
        <v>3216578</v>
      </c>
      <c r="E112" s="36">
        <v>2800000</v>
      </c>
      <c r="F112" s="36">
        <v>3782442</v>
      </c>
      <c r="G112" s="36">
        <v>4021565</v>
      </c>
      <c r="H112" s="36">
        <f>SUM(D112:G112)</f>
        <v>13820585</v>
      </c>
    </row>
    <row r="113" spans="1:8" ht="21" customHeight="1">
      <c r="A113" s="11" t="s">
        <v>4</v>
      </c>
      <c r="B113" s="37" t="s">
        <v>33</v>
      </c>
      <c r="C113" s="37"/>
      <c r="D113" s="36"/>
      <c r="E113" s="36"/>
      <c r="F113" s="36"/>
      <c r="G113" s="36"/>
      <c r="H113" s="36"/>
    </row>
    <row r="114" spans="1:8" ht="21" customHeight="1">
      <c r="A114" s="11" t="s">
        <v>15</v>
      </c>
      <c r="B114" s="38" t="s">
        <v>2</v>
      </c>
      <c r="C114" s="19"/>
      <c r="D114" s="36"/>
      <c r="E114" s="36"/>
      <c r="F114" s="36"/>
      <c r="G114" s="36"/>
      <c r="H114" s="36"/>
    </row>
    <row r="115" spans="1:8" ht="9.75" customHeight="1">
      <c r="A115" s="33"/>
      <c r="B115" s="33"/>
      <c r="C115" s="33"/>
      <c r="D115" s="33"/>
      <c r="E115" s="33"/>
      <c r="F115" s="33"/>
      <c r="G115" s="33"/>
      <c r="H115" s="33"/>
    </row>
    <row r="116" spans="1:8" ht="21" customHeight="1">
      <c r="A116" s="11" t="s">
        <v>14</v>
      </c>
      <c r="B116" s="37" t="s">
        <v>45</v>
      </c>
      <c r="C116" s="37"/>
      <c r="D116" s="81">
        <v>100</v>
      </c>
      <c r="E116" s="81">
        <v>100</v>
      </c>
      <c r="F116" s="81">
        <v>100</v>
      </c>
      <c r="G116" s="81">
        <v>100</v>
      </c>
      <c r="H116" s="81">
        <v>100</v>
      </c>
    </row>
    <row r="117" spans="1:8" ht="45.75" customHeight="1">
      <c r="A117" s="11" t="s">
        <v>28</v>
      </c>
      <c r="B117" s="39" t="s">
        <v>46</v>
      </c>
      <c r="C117" s="40"/>
      <c r="D117" s="82"/>
      <c r="E117" s="82"/>
      <c r="F117" s="82"/>
      <c r="G117" s="82"/>
      <c r="H117" s="82"/>
    </row>
    <row r="118" spans="1:8" ht="21" customHeight="1">
      <c r="A118" s="11" t="s">
        <v>29</v>
      </c>
      <c r="B118" s="41" t="s">
        <v>96</v>
      </c>
      <c r="C118" s="41"/>
      <c r="D118" s="36">
        <v>412535</v>
      </c>
      <c r="E118" s="36">
        <v>450000</v>
      </c>
      <c r="F118" s="36">
        <v>477000</v>
      </c>
      <c r="G118" s="36">
        <v>500850</v>
      </c>
      <c r="H118" s="36">
        <f>SUM(D118:G120)</f>
        <v>1840385</v>
      </c>
    </row>
    <row r="119" spans="1:8" ht="21" customHeight="1">
      <c r="A119" s="11" t="s">
        <v>4</v>
      </c>
      <c r="B119" s="41" t="s">
        <v>33</v>
      </c>
      <c r="C119" s="41"/>
      <c r="D119" s="36"/>
      <c r="E119" s="36"/>
      <c r="F119" s="36"/>
      <c r="G119" s="36"/>
      <c r="H119" s="36"/>
    </row>
    <row r="120" spans="1:8" ht="21" customHeight="1">
      <c r="A120" s="11" t="s">
        <v>15</v>
      </c>
      <c r="B120" s="38" t="s">
        <v>2</v>
      </c>
      <c r="C120" s="19"/>
      <c r="D120" s="36"/>
      <c r="E120" s="36"/>
      <c r="F120" s="36"/>
      <c r="G120" s="36"/>
      <c r="H120" s="36"/>
    </row>
    <row r="121" spans="1:8" ht="9.75" customHeight="1">
      <c r="A121" s="33"/>
      <c r="B121" s="33"/>
      <c r="C121" s="33"/>
      <c r="D121" s="33"/>
      <c r="E121" s="33"/>
      <c r="F121" s="33"/>
      <c r="G121" s="33"/>
      <c r="H121" s="33"/>
    </row>
    <row r="122" spans="1:8" ht="21" customHeight="1">
      <c r="A122" s="11" t="s">
        <v>14</v>
      </c>
      <c r="B122" s="37" t="s">
        <v>12</v>
      </c>
      <c r="C122" s="37"/>
      <c r="D122" s="30">
        <v>50</v>
      </c>
      <c r="E122" s="30">
        <v>30</v>
      </c>
      <c r="F122" s="30">
        <v>20</v>
      </c>
      <c r="G122" s="30">
        <v>100</v>
      </c>
      <c r="H122" s="30">
        <v>100</v>
      </c>
    </row>
    <row r="123" spans="1:8" ht="47.25" customHeight="1">
      <c r="A123" s="11" t="s">
        <v>28</v>
      </c>
      <c r="B123" s="39" t="s">
        <v>61</v>
      </c>
      <c r="C123" s="40"/>
      <c r="D123" s="31"/>
      <c r="E123" s="31"/>
      <c r="F123" s="31"/>
      <c r="G123" s="31"/>
      <c r="H123" s="31"/>
    </row>
    <row r="124" spans="1:8" ht="27" customHeight="1">
      <c r="A124" s="11" t="s">
        <v>29</v>
      </c>
      <c r="B124" s="34" t="s">
        <v>79</v>
      </c>
      <c r="C124" s="35"/>
      <c r="D124" s="36">
        <v>144861</v>
      </c>
      <c r="E124" s="36">
        <v>150000</v>
      </c>
      <c r="F124" s="36">
        <v>159000</v>
      </c>
      <c r="G124" s="36">
        <v>166950</v>
      </c>
      <c r="H124" s="36">
        <f>SUM(D124:G124)</f>
        <v>620811</v>
      </c>
    </row>
    <row r="125" spans="1:8" ht="21" customHeight="1">
      <c r="A125" s="11" t="s">
        <v>4</v>
      </c>
      <c r="B125" s="37" t="s">
        <v>33</v>
      </c>
      <c r="C125" s="37"/>
      <c r="D125" s="36"/>
      <c r="E125" s="36"/>
      <c r="F125" s="36"/>
      <c r="G125" s="36"/>
      <c r="H125" s="36"/>
    </row>
    <row r="126" spans="1:8" ht="21" customHeight="1">
      <c r="A126" s="11" t="s">
        <v>15</v>
      </c>
      <c r="B126" s="38" t="s">
        <v>2</v>
      </c>
      <c r="C126" s="19"/>
      <c r="D126" s="36"/>
      <c r="E126" s="36"/>
      <c r="F126" s="36"/>
      <c r="G126" s="36"/>
      <c r="H126" s="36"/>
    </row>
    <row r="127" spans="1:8" ht="10.5" customHeight="1">
      <c r="A127" s="33"/>
      <c r="B127" s="33"/>
      <c r="C127" s="33"/>
      <c r="D127" s="33"/>
      <c r="E127" s="33"/>
      <c r="F127" s="33"/>
      <c r="G127" s="33"/>
      <c r="H127" s="33"/>
    </row>
    <row r="128" spans="1:8" ht="21" customHeight="1">
      <c r="A128" s="11" t="s">
        <v>14</v>
      </c>
      <c r="B128" s="41" t="s">
        <v>11</v>
      </c>
      <c r="C128" s="41"/>
      <c r="D128" s="30">
        <v>100</v>
      </c>
      <c r="E128" s="30">
        <v>100</v>
      </c>
      <c r="F128" s="30">
        <v>100</v>
      </c>
      <c r="G128" s="30">
        <v>100</v>
      </c>
      <c r="H128" s="30">
        <v>100</v>
      </c>
    </row>
    <row r="129" spans="1:8" ht="30.75" customHeight="1">
      <c r="A129" s="11" t="s">
        <v>28</v>
      </c>
      <c r="B129" s="39" t="s">
        <v>47</v>
      </c>
      <c r="C129" s="40"/>
      <c r="D129" s="31"/>
      <c r="E129" s="31"/>
      <c r="F129" s="31"/>
      <c r="G129" s="31"/>
      <c r="H129" s="31"/>
    </row>
    <row r="130" spans="1:8" ht="21" customHeight="1">
      <c r="A130" s="11" t="s">
        <v>29</v>
      </c>
      <c r="B130" s="41" t="s">
        <v>97</v>
      </c>
      <c r="C130" s="41"/>
      <c r="D130" s="36">
        <v>570000</v>
      </c>
      <c r="E130" s="36">
        <v>570000</v>
      </c>
      <c r="F130" s="36">
        <v>646494</v>
      </c>
      <c r="G130" s="36">
        <v>678818</v>
      </c>
      <c r="H130" s="36">
        <f>SUM(D130:G132)</f>
        <v>2465312</v>
      </c>
    </row>
    <row r="131" spans="1:8" ht="21" customHeight="1">
      <c r="A131" s="12" t="s">
        <v>4</v>
      </c>
      <c r="B131" s="41" t="s">
        <v>33</v>
      </c>
      <c r="C131" s="41"/>
      <c r="D131" s="36"/>
      <c r="E131" s="36"/>
      <c r="F131" s="36"/>
      <c r="G131" s="36"/>
      <c r="H131" s="36"/>
    </row>
    <row r="132" spans="1:8" ht="21" customHeight="1">
      <c r="A132" s="11" t="s">
        <v>15</v>
      </c>
      <c r="B132" s="38" t="s">
        <v>2</v>
      </c>
      <c r="C132" s="19"/>
      <c r="D132" s="36"/>
      <c r="E132" s="36"/>
      <c r="F132" s="36"/>
      <c r="G132" s="36"/>
      <c r="H132" s="36"/>
    </row>
    <row r="133" spans="1:8" ht="9.75" customHeight="1">
      <c r="A133" s="85"/>
      <c r="B133" s="85"/>
      <c r="C133" s="85"/>
      <c r="D133" s="85"/>
      <c r="E133" s="85"/>
      <c r="F133" s="85"/>
      <c r="G133" s="85"/>
      <c r="H133" s="85"/>
    </row>
    <row r="134" spans="1:8" ht="30" customHeight="1">
      <c r="A134" s="11" t="s">
        <v>14</v>
      </c>
      <c r="B134" s="37" t="s">
        <v>73</v>
      </c>
      <c r="C134" s="37"/>
      <c r="D134" s="30">
        <v>6</v>
      </c>
      <c r="E134" s="30">
        <v>6</v>
      </c>
      <c r="F134" s="30">
        <v>6</v>
      </c>
      <c r="G134" s="30">
        <v>6</v>
      </c>
      <c r="H134" s="30">
        <v>6</v>
      </c>
    </row>
    <row r="135" spans="1:8" ht="21" customHeight="1">
      <c r="A135" s="11" t="s">
        <v>28</v>
      </c>
      <c r="B135" s="41" t="s">
        <v>48</v>
      </c>
      <c r="C135" s="41"/>
      <c r="D135" s="31"/>
      <c r="E135" s="31"/>
      <c r="F135" s="31"/>
      <c r="G135" s="31"/>
      <c r="H135" s="31"/>
    </row>
    <row r="136" spans="1:8" ht="21" customHeight="1">
      <c r="A136" s="11" t="s">
        <v>29</v>
      </c>
      <c r="B136" s="37" t="s">
        <v>98</v>
      </c>
      <c r="C136" s="37"/>
      <c r="D136" s="36">
        <v>50000</v>
      </c>
      <c r="E136" s="36">
        <v>50000</v>
      </c>
      <c r="F136" s="36">
        <v>56710</v>
      </c>
      <c r="G136" s="36">
        <v>59545</v>
      </c>
      <c r="H136" s="36">
        <f>SUM(D136:G138)</f>
        <v>216255</v>
      </c>
    </row>
    <row r="137" spans="1:8" ht="21" customHeight="1">
      <c r="A137" s="12" t="s">
        <v>4</v>
      </c>
      <c r="B137" s="32" t="s">
        <v>99</v>
      </c>
      <c r="C137" s="32"/>
      <c r="D137" s="36"/>
      <c r="E137" s="36"/>
      <c r="F137" s="36"/>
      <c r="G137" s="36"/>
      <c r="H137" s="36"/>
    </row>
    <row r="138" spans="1:8" ht="21" customHeight="1">
      <c r="A138" s="11" t="s">
        <v>15</v>
      </c>
      <c r="B138" s="38" t="s">
        <v>2</v>
      </c>
      <c r="C138" s="19"/>
      <c r="D138" s="36"/>
      <c r="E138" s="36"/>
      <c r="F138" s="36"/>
      <c r="G138" s="36"/>
      <c r="H138" s="36"/>
    </row>
    <row r="139" spans="1:8" ht="21" customHeight="1">
      <c r="A139" s="86" t="s">
        <v>1</v>
      </c>
      <c r="B139" s="86"/>
      <c r="C139" s="86"/>
      <c r="D139" s="15">
        <f>D88+D94+D100+D106+D112+D118+D124+D130+D136</f>
        <v>6163851</v>
      </c>
      <c r="E139" s="15">
        <f>E88+E94+E100+E106+E112+E118+E124+E130+E136</f>
        <v>5770000</v>
      </c>
      <c r="F139" s="15">
        <f>F88+F94+F100+F106+F112+F118+F124+F130+F136</f>
        <v>6976646</v>
      </c>
      <c r="G139" s="15">
        <f>G88+G94+G100+G106+G112+G118+G124+G130+G136</f>
        <v>7375478</v>
      </c>
      <c r="H139" s="15">
        <f>SUM(D139:G139)</f>
        <v>26285975</v>
      </c>
    </row>
    <row r="140" ht="24" customHeight="1"/>
    <row r="141" ht="24" customHeight="1"/>
    <row r="142" ht="24" customHeight="1"/>
  </sheetData>
  <sheetProtection password="CC53" sheet="1" objects="1" scenarios="1"/>
  <mergeCells count="362">
    <mergeCell ref="B78:C78"/>
    <mergeCell ref="B74:C74"/>
    <mergeCell ref="B75:C75"/>
    <mergeCell ref="B76:C76"/>
    <mergeCell ref="B77:C77"/>
    <mergeCell ref="D64:D66"/>
    <mergeCell ref="F68:F69"/>
    <mergeCell ref="G68:G69"/>
    <mergeCell ref="H68:H69"/>
    <mergeCell ref="E70:E72"/>
    <mergeCell ref="F70:F72"/>
    <mergeCell ref="G70:G72"/>
    <mergeCell ref="H70:H72"/>
    <mergeCell ref="G64:G66"/>
    <mergeCell ref="H64:H66"/>
    <mergeCell ref="D68:D69"/>
    <mergeCell ref="D70:D72"/>
    <mergeCell ref="E68:E69"/>
    <mergeCell ref="F62:F63"/>
    <mergeCell ref="F64:F66"/>
    <mergeCell ref="D62:D63"/>
    <mergeCell ref="E62:E63"/>
    <mergeCell ref="E64:E66"/>
    <mergeCell ref="F58:F60"/>
    <mergeCell ref="A61:H61"/>
    <mergeCell ref="B57:C57"/>
    <mergeCell ref="B58:C58"/>
    <mergeCell ref="G62:G63"/>
    <mergeCell ref="H62:H63"/>
    <mergeCell ref="G56:G57"/>
    <mergeCell ref="H56:H57"/>
    <mergeCell ref="G58:G60"/>
    <mergeCell ref="H58:H60"/>
    <mergeCell ref="B62:C62"/>
    <mergeCell ref="D56:D57"/>
    <mergeCell ref="E56:E57"/>
    <mergeCell ref="F56:F57"/>
    <mergeCell ref="D58:D60"/>
    <mergeCell ref="E58:E60"/>
    <mergeCell ref="B56:C56"/>
    <mergeCell ref="B63:C63"/>
    <mergeCell ref="B64:C64"/>
    <mergeCell ref="B65:C65"/>
    <mergeCell ref="B66:C66"/>
    <mergeCell ref="B59:C59"/>
    <mergeCell ref="B60:C60"/>
    <mergeCell ref="H14:H15"/>
    <mergeCell ref="F14:F15"/>
    <mergeCell ref="G14:G15"/>
    <mergeCell ref="A19:H19"/>
    <mergeCell ref="D16:D17"/>
    <mergeCell ref="E16:E17"/>
    <mergeCell ref="F16:F17"/>
    <mergeCell ref="G16:G17"/>
    <mergeCell ref="H16:H17"/>
    <mergeCell ref="D14:D15"/>
    <mergeCell ref="E14:E15"/>
    <mergeCell ref="B14:C14"/>
    <mergeCell ref="B15:C15"/>
    <mergeCell ref="B16:C16"/>
    <mergeCell ref="B17:C17"/>
    <mergeCell ref="D130:D132"/>
    <mergeCell ref="E130:E132"/>
    <mergeCell ref="F130:F132"/>
    <mergeCell ref="B130:C130"/>
    <mergeCell ref="B108:C108"/>
    <mergeCell ref="B18:C18"/>
    <mergeCell ref="A43:H43"/>
    <mergeCell ref="B55:H55"/>
    <mergeCell ref="B72:C72"/>
    <mergeCell ref="A67:H67"/>
    <mergeCell ref="H110:H111"/>
    <mergeCell ref="H136:H138"/>
    <mergeCell ref="B138:C138"/>
    <mergeCell ref="D136:D138"/>
    <mergeCell ref="E136:E138"/>
    <mergeCell ref="F136:F138"/>
    <mergeCell ref="B136:C136"/>
    <mergeCell ref="B137:C137"/>
    <mergeCell ref="G136:G138"/>
    <mergeCell ref="B132:C132"/>
    <mergeCell ref="D104:D105"/>
    <mergeCell ref="E104:E105"/>
    <mergeCell ref="F104:F105"/>
    <mergeCell ref="E106:E108"/>
    <mergeCell ref="F106:F108"/>
    <mergeCell ref="D106:D108"/>
    <mergeCell ref="H98:H99"/>
    <mergeCell ref="G94:G96"/>
    <mergeCell ref="H104:H105"/>
    <mergeCell ref="G106:G108"/>
    <mergeCell ref="H106:H108"/>
    <mergeCell ref="G104:G105"/>
    <mergeCell ref="D94:D96"/>
    <mergeCell ref="E94:E96"/>
    <mergeCell ref="F94:F96"/>
    <mergeCell ref="B94:C94"/>
    <mergeCell ref="B95:C95"/>
    <mergeCell ref="H94:H96"/>
    <mergeCell ref="H46:H48"/>
    <mergeCell ref="B54:C54"/>
    <mergeCell ref="D52:D54"/>
    <mergeCell ref="E52:E54"/>
    <mergeCell ref="F52:F54"/>
    <mergeCell ref="G52:G54"/>
    <mergeCell ref="H52:H54"/>
    <mergeCell ref="D46:D48"/>
    <mergeCell ref="E46:E48"/>
    <mergeCell ref="F46:F48"/>
    <mergeCell ref="E40:E42"/>
    <mergeCell ref="F40:F42"/>
    <mergeCell ref="G40:G42"/>
    <mergeCell ref="H40:H42"/>
    <mergeCell ref="D34:D36"/>
    <mergeCell ref="E34:E36"/>
    <mergeCell ref="H20:H21"/>
    <mergeCell ref="H26:H27"/>
    <mergeCell ref="H22:H24"/>
    <mergeCell ref="H28:H30"/>
    <mergeCell ref="D28:D30"/>
    <mergeCell ref="E28:E30"/>
    <mergeCell ref="F28:F30"/>
    <mergeCell ref="G28:G30"/>
    <mergeCell ref="F20:F21"/>
    <mergeCell ref="G20:G21"/>
    <mergeCell ref="F22:F24"/>
    <mergeCell ref="G22:G24"/>
    <mergeCell ref="D20:D21"/>
    <mergeCell ref="E20:E21"/>
    <mergeCell ref="D22:D24"/>
    <mergeCell ref="E22:E24"/>
    <mergeCell ref="D50:D51"/>
    <mergeCell ref="E50:E51"/>
    <mergeCell ref="H44:H45"/>
    <mergeCell ref="D26:D27"/>
    <mergeCell ref="E26:E27"/>
    <mergeCell ref="F26:F27"/>
    <mergeCell ref="G26:G27"/>
    <mergeCell ref="G46:G48"/>
    <mergeCell ref="H34:H36"/>
    <mergeCell ref="D40:D42"/>
    <mergeCell ref="E86:E87"/>
    <mergeCell ref="F86:F87"/>
    <mergeCell ref="D92:D93"/>
    <mergeCell ref="H50:H51"/>
    <mergeCell ref="D44:D45"/>
    <mergeCell ref="E44:E45"/>
    <mergeCell ref="F44:F45"/>
    <mergeCell ref="G44:G45"/>
    <mergeCell ref="F50:F51"/>
    <mergeCell ref="G50:G51"/>
    <mergeCell ref="H92:H93"/>
    <mergeCell ref="G88:G90"/>
    <mergeCell ref="H88:H90"/>
    <mergeCell ref="A91:H91"/>
    <mergeCell ref="B90:C90"/>
    <mergeCell ref="D88:D90"/>
    <mergeCell ref="F128:F129"/>
    <mergeCell ref="B128:C128"/>
    <mergeCell ref="B126:C126"/>
    <mergeCell ref="F124:F126"/>
    <mergeCell ref="E92:E93"/>
    <mergeCell ref="F92:F93"/>
    <mergeCell ref="F112:F114"/>
    <mergeCell ref="F100:F102"/>
    <mergeCell ref="E110:E111"/>
    <mergeCell ref="F110:F111"/>
    <mergeCell ref="D124:D126"/>
    <mergeCell ref="E124:E126"/>
    <mergeCell ref="A121:H121"/>
    <mergeCell ref="H122:H123"/>
    <mergeCell ref="H128:H129"/>
    <mergeCell ref="G124:G126"/>
    <mergeCell ref="H124:H126"/>
    <mergeCell ref="A127:H127"/>
    <mergeCell ref="B129:C129"/>
    <mergeCell ref="E128:E129"/>
    <mergeCell ref="G118:G120"/>
    <mergeCell ref="H118:H120"/>
    <mergeCell ref="B120:C120"/>
    <mergeCell ref="D118:D120"/>
    <mergeCell ref="B118:C118"/>
    <mergeCell ref="B119:C119"/>
    <mergeCell ref="E118:E120"/>
    <mergeCell ref="F118:F120"/>
    <mergeCell ref="B113:C113"/>
    <mergeCell ref="B116:C116"/>
    <mergeCell ref="B117:C117"/>
    <mergeCell ref="E116:E117"/>
    <mergeCell ref="D116:D117"/>
    <mergeCell ref="A115:H115"/>
    <mergeCell ref="F116:F117"/>
    <mergeCell ref="H116:H117"/>
    <mergeCell ref="G116:G117"/>
    <mergeCell ref="G112:G114"/>
    <mergeCell ref="A139:C139"/>
    <mergeCell ref="D134:D135"/>
    <mergeCell ref="D128:D129"/>
    <mergeCell ref="A133:H133"/>
    <mergeCell ref="E134:E135"/>
    <mergeCell ref="F134:F135"/>
    <mergeCell ref="B131:C131"/>
    <mergeCell ref="G134:G135"/>
    <mergeCell ref="G130:G132"/>
    <mergeCell ref="H130:H132"/>
    <mergeCell ref="B124:C124"/>
    <mergeCell ref="B125:C125"/>
    <mergeCell ref="A25:H25"/>
    <mergeCell ref="A31:H31"/>
    <mergeCell ref="A37:H37"/>
    <mergeCell ref="B114:C114"/>
    <mergeCell ref="D112:D114"/>
    <mergeCell ref="B92:C92"/>
    <mergeCell ref="B106:C106"/>
    <mergeCell ref="H112:H114"/>
    <mergeCell ref="H134:H135"/>
    <mergeCell ref="B134:C134"/>
    <mergeCell ref="B135:C135"/>
    <mergeCell ref="B123:C123"/>
    <mergeCell ref="F122:F123"/>
    <mergeCell ref="D122:D123"/>
    <mergeCell ref="E122:E123"/>
    <mergeCell ref="B122:C122"/>
    <mergeCell ref="G128:G129"/>
    <mergeCell ref="G122:G123"/>
    <mergeCell ref="B110:C110"/>
    <mergeCell ref="A109:H109"/>
    <mergeCell ref="D98:D99"/>
    <mergeCell ref="E98:E99"/>
    <mergeCell ref="F98:F99"/>
    <mergeCell ref="B104:C104"/>
    <mergeCell ref="G98:G99"/>
    <mergeCell ref="G110:G111"/>
    <mergeCell ref="G100:G102"/>
    <mergeCell ref="H100:H102"/>
    <mergeCell ref="B87:C87"/>
    <mergeCell ref="B101:C101"/>
    <mergeCell ref="A85:C85"/>
    <mergeCell ref="B40:C40"/>
    <mergeCell ref="B48:C48"/>
    <mergeCell ref="B41:C41"/>
    <mergeCell ref="B89:C89"/>
    <mergeCell ref="B96:C96"/>
    <mergeCell ref="B73:C73"/>
    <mergeCell ref="B71:C71"/>
    <mergeCell ref="F32:F33"/>
    <mergeCell ref="G32:G33"/>
    <mergeCell ref="E38:E39"/>
    <mergeCell ref="D32:D33"/>
    <mergeCell ref="D38:D39"/>
    <mergeCell ref="E32:E33"/>
    <mergeCell ref="B93:C93"/>
    <mergeCell ref="A49:H49"/>
    <mergeCell ref="D86:D87"/>
    <mergeCell ref="B52:C52"/>
    <mergeCell ref="B53:C53"/>
    <mergeCell ref="B86:C86"/>
    <mergeCell ref="B68:C68"/>
    <mergeCell ref="B69:C69"/>
    <mergeCell ref="G86:G87"/>
    <mergeCell ref="B51:C51"/>
    <mergeCell ref="H12:H13"/>
    <mergeCell ref="B27:C27"/>
    <mergeCell ref="E7:F7"/>
    <mergeCell ref="B88:C88"/>
    <mergeCell ref="F38:F39"/>
    <mergeCell ref="G38:G39"/>
    <mergeCell ref="H38:H39"/>
    <mergeCell ref="H32:H33"/>
    <mergeCell ref="F34:F36"/>
    <mergeCell ref="G34:G36"/>
    <mergeCell ref="G7:H7"/>
    <mergeCell ref="A11:H11"/>
    <mergeCell ref="A7:C7"/>
    <mergeCell ref="E4:F4"/>
    <mergeCell ref="G6:H6"/>
    <mergeCell ref="G4:H4"/>
    <mergeCell ref="G5:H5"/>
    <mergeCell ref="E5:F5"/>
    <mergeCell ref="E6:F6"/>
    <mergeCell ref="A4:C4"/>
    <mergeCell ref="B29:C29"/>
    <mergeCell ref="B32:C32"/>
    <mergeCell ref="B20:C20"/>
    <mergeCell ref="B21:C21"/>
    <mergeCell ref="B22:C22"/>
    <mergeCell ref="B47:C47"/>
    <mergeCell ref="B42:C42"/>
    <mergeCell ref="A1:B1"/>
    <mergeCell ref="A2:B2"/>
    <mergeCell ref="A3:C3"/>
    <mergeCell ref="A6:C6"/>
    <mergeCell ref="C1:H1"/>
    <mergeCell ref="C2:H2"/>
    <mergeCell ref="E3:F3"/>
    <mergeCell ref="G3:H3"/>
    <mergeCell ref="A5:C5"/>
    <mergeCell ref="A9:C10"/>
    <mergeCell ref="A12:C13"/>
    <mergeCell ref="B23:C23"/>
    <mergeCell ref="B70:C70"/>
    <mergeCell ref="G8:H8"/>
    <mergeCell ref="A8:C8"/>
    <mergeCell ref="B50:C50"/>
    <mergeCell ref="E8:F8"/>
    <mergeCell ref="B24:C24"/>
    <mergeCell ref="B26:C26"/>
    <mergeCell ref="B34:C34"/>
    <mergeCell ref="B44:C44"/>
    <mergeCell ref="B28:C28"/>
    <mergeCell ref="B30:C30"/>
    <mergeCell ref="B36:C36"/>
    <mergeCell ref="B35:C35"/>
    <mergeCell ref="B38:C38"/>
    <mergeCell ref="B33:C33"/>
    <mergeCell ref="B39:C39"/>
    <mergeCell ref="B45:C45"/>
    <mergeCell ref="B46:C46"/>
    <mergeCell ref="B98:C98"/>
    <mergeCell ref="B99:C99"/>
    <mergeCell ref="A97:H97"/>
    <mergeCell ref="H74:H75"/>
    <mergeCell ref="D76:D78"/>
    <mergeCell ref="E76:E78"/>
    <mergeCell ref="F76:F78"/>
    <mergeCell ref="G76:G78"/>
    <mergeCell ref="B100:C100"/>
    <mergeCell ref="A103:H103"/>
    <mergeCell ref="B112:C112"/>
    <mergeCell ref="B105:C105"/>
    <mergeCell ref="E112:E114"/>
    <mergeCell ref="B111:C111"/>
    <mergeCell ref="B102:C102"/>
    <mergeCell ref="D100:D102"/>
    <mergeCell ref="E100:E102"/>
    <mergeCell ref="B107:C107"/>
    <mergeCell ref="H76:H78"/>
    <mergeCell ref="D74:D75"/>
    <mergeCell ref="E74:E75"/>
    <mergeCell ref="F74:F75"/>
    <mergeCell ref="G74:G75"/>
    <mergeCell ref="D110:D111"/>
    <mergeCell ref="E88:E90"/>
    <mergeCell ref="F88:F90"/>
    <mergeCell ref="G92:G93"/>
    <mergeCell ref="H86:H87"/>
    <mergeCell ref="A79:H79"/>
    <mergeCell ref="B80:C80"/>
    <mergeCell ref="B81:C81"/>
    <mergeCell ref="B82:C82"/>
    <mergeCell ref="F80:F81"/>
    <mergeCell ref="G80:G81"/>
    <mergeCell ref="H80:H81"/>
    <mergeCell ref="F82:F84"/>
    <mergeCell ref="G82:G84"/>
    <mergeCell ref="H82:H84"/>
    <mergeCell ref="B83:C83"/>
    <mergeCell ref="B84:C84"/>
    <mergeCell ref="D80:D81"/>
    <mergeCell ref="E80:E81"/>
    <mergeCell ref="D82:D84"/>
    <mergeCell ref="E82:E84"/>
  </mergeCells>
  <printOptions horizontalCentered="1" verticalCentered="1"/>
  <pageMargins left="0.7874015748031497" right="0.5905511811023623" top="0.7874015748031497" bottom="0.5905511811023623" header="0.3937007874015748" footer="0.31496062992125984"/>
  <pageSetup horizontalDpi="600" verticalDpi="600" orientation="landscape" paperSize="9" scale="55" r:id="rId1"/>
  <headerFooter alignWithMargins="0">
    <oddHeader>&amp;C&amp;"Arial,Negrito"&amp;11
&amp;"Tahoma,Negrito"&amp;16PLANO PLURIANUAL 2004 - 2007&amp;"Arial,Negrito"&amp;11
</oddHeader>
    <oddFooter>&amp;C&amp;"Tahoma,Negrito"&amp;14SECRETARIA ESTADUAL DE FAZENDA</oddFooter>
  </headerFooter>
  <rowBreaks count="3" manualBreakCount="3">
    <brk id="37" max="255" man="1"/>
    <brk id="73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203129</cp:lastModifiedBy>
  <cp:lastPrinted>2004-04-15T15:13:02Z</cp:lastPrinted>
  <dcterms:created xsi:type="dcterms:W3CDTF">2003-05-28T21:12:16Z</dcterms:created>
  <dcterms:modified xsi:type="dcterms:W3CDTF">2013-06-03T19:28:53Z</dcterms:modified>
  <cp:category/>
  <cp:version/>
  <cp:contentType/>
  <cp:contentStatus/>
</cp:coreProperties>
</file>