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solidad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<sst xmlns="http://schemas.openxmlformats.org/spreadsheetml/2006/main" count="264" uniqueCount="105">
  <si>
    <t>PROGRAMA</t>
  </si>
  <si>
    <t xml:space="preserve">Gestão da Política Financeira Estadual </t>
  </si>
  <si>
    <t>OBJETIVO DO PROGRAMA</t>
  </si>
  <si>
    <t>Equilíbrio sustentado entre receita e despesa</t>
  </si>
  <si>
    <t>Indicadores do Programa</t>
  </si>
  <si>
    <t>Unidade de Medida</t>
  </si>
  <si>
    <t>Índice recente</t>
  </si>
  <si>
    <t>Índice Final PPA</t>
  </si>
  <si>
    <t>Despesa de pessoal do Poder Executivo</t>
  </si>
  <si>
    <t>percentual</t>
  </si>
  <si>
    <t>receita pública/despesa pública &gt; = 1</t>
  </si>
  <si>
    <t>índice</t>
  </si>
  <si>
    <t>(9.97)</t>
  </si>
  <si>
    <t>Dados Financeiros do Programa</t>
  </si>
  <si>
    <t>TOTAL</t>
  </si>
  <si>
    <t>PROJETO / ATIVIDADE</t>
  </si>
  <si>
    <t>(Qtd/Valor)</t>
  </si>
  <si>
    <t>Atividade</t>
  </si>
  <si>
    <t>Controle e acompanhamento dos precatórios</t>
  </si>
  <si>
    <t>Objetivo Específico</t>
  </si>
  <si>
    <t>Melhorar o gerenciamento dos precatórios do Estado</t>
  </si>
  <si>
    <t>Meta Física</t>
  </si>
  <si>
    <t>Unidade Responsável</t>
  </si>
  <si>
    <t>Acompanhamento e execução da Política Financeira Estadual</t>
  </si>
  <si>
    <t>Objetivo específico</t>
  </si>
  <si>
    <t>Garantir a aplicação  da Política Financeira Estadual</t>
  </si>
  <si>
    <t>Meta física</t>
  </si>
  <si>
    <t>SEFAZ</t>
  </si>
  <si>
    <t>Administração da Dívida Pública Estadual</t>
  </si>
  <si>
    <t>Diminuir o percentual de comprometimento da receita com pagamento da Dívida consolidada com efeitos minimizados sobre o estoque</t>
  </si>
  <si>
    <t>Consolidação  e disponibilização da Prestação de Contas do Estado</t>
  </si>
  <si>
    <t>Garantir a qualidade e fidelidade das informações contábeis</t>
  </si>
  <si>
    <t xml:space="preserve">Administração dos Ativos e Passivos das Empresas em Liquidação </t>
  </si>
  <si>
    <t>Gerir ativos e passivos das empresas estaduais em liquidação</t>
  </si>
  <si>
    <t>Administração do Planejamento Financeiro Estadual</t>
  </si>
  <si>
    <t>Assegurar o equilíbrio orçamentário e financeiro dos órgãos</t>
  </si>
  <si>
    <t>Atingir o equilíbrio sustentado entre receita e despesa</t>
  </si>
  <si>
    <t>Manutenção do Equilibrio Fiscal da SEFAZ</t>
  </si>
  <si>
    <t>Garantir a administração dos recursos financeiros da SEFAZ de acordo com o orçamento</t>
  </si>
  <si>
    <t>Valor Total das Atividades</t>
  </si>
  <si>
    <t>Projeto</t>
  </si>
  <si>
    <t>Controle do Equilíbrio Orçamentário</t>
  </si>
  <si>
    <t>Promover ações que concorram para a redução do desequilíbrio orçamentário.</t>
  </si>
  <si>
    <t>Unidade responsável</t>
  </si>
  <si>
    <t>Implementação da sistemática de previsão e monitoramento das receitas públicas</t>
  </si>
  <si>
    <t>Melhorar o gerenciamento das receitas públicas</t>
  </si>
  <si>
    <t>Gestão dos convênios governamentais</t>
  </si>
  <si>
    <t>Melhorar a captação e aplicação dos recursos voluntários</t>
  </si>
  <si>
    <t>Informatização do histórico funcional do servidor</t>
  </si>
  <si>
    <t>Agilizar os processos de concessão de benefícios</t>
  </si>
  <si>
    <t>SAD</t>
  </si>
  <si>
    <t>Recadastramento dos inativos, pensionistas e dependentes</t>
  </si>
  <si>
    <t>inativos, pensionistas e dependentes recadastrados</t>
  </si>
  <si>
    <t>Fiscalização e cobrança de contribuições previdenciárias</t>
  </si>
  <si>
    <t>Aumentar a receita previdenciária</t>
  </si>
  <si>
    <t>Implantação do Novo Sistema Contábil Estadual</t>
  </si>
  <si>
    <t>Implementação  do Sistema de Informações para a Sociedade</t>
  </si>
  <si>
    <t>Garantir a transparência na gestão orçamentária, financeira e patrimonial</t>
  </si>
  <si>
    <t>Aperfeiçoamento do modelo de programação orçamentária e financeira</t>
  </si>
  <si>
    <t>Assegurar que não haja descompasso orçamentário e financeiro, bem como o equilíbrio entre a receita e despesa</t>
  </si>
  <si>
    <t>Identificação e Registro Contábil dos Ativos e Passivos do Estado</t>
  </si>
  <si>
    <t>Reestruturação e aplicação da Política Financeira Estadual.</t>
  </si>
  <si>
    <t>Garantir a efetividade da aplicação da Política Financeira Estadual</t>
  </si>
  <si>
    <t>Revitalização do Modelo de Gestão da Administração Financeira Estadual</t>
  </si>
  <si>
    <t>Integrar a Administração Sistêmica Estadual</t>
  </si>
  <si>
    <t>Valor Total dos Projetos</t>
  </si>
  <si>
    <t>Outras ações</t>
  </si>
  <si>
    <t>Articulação com os demais poderes acerca da instituição do regime próprio do sistema previdenciário</t>
  </si>
  <si>
    <t>Definir o sistema próprio de previdência do Estado de Mato Grosso</t>
  </si>
  <si>
    <t>articulação realizada</t>
  </si>
  <si>
    <t>Incorporação dos eventos de pessoal no sistema de publicação automática</t>
  </si>
  <si>
    <t>Garantir a informação da vida funcional dos servidores</t>
  </si>
  <si>
    <t>eventos de pessoal incorporados no sistema</t>
  </si>
  <si>
    <t>Atualização de dados cadastrais dos servidores no Sistema ARH</t>
  </si>
  <si>
    <t>Controlar o tempo de serviço dos servidores</t>
  </si>
  <si>
    <t>servidores com tempo de serviço atualizado</t>
  </si>
  <si>
    <t xml:space="preserve">Formulação, acompanhamento e avaliação da Política Financeira Estadual </t>
  </si>
  <si>
    <t>Controlar todas as informações pessoais, funcionais e financeiras dos servidores do Poder Executivo</t>
  </si>
  <si>
    <t>Levantar os benefícios concedidos indevidamente visando expurgar concessões irregulares</t>
  </si>
  <si>
    <t>Inclusão das Empresas Públicas e de Economia Mista no Sistema ARH</t>
  </si>
  <si>
    <t>Contribuições previdenciárias fiscalizadas e cobradas</t>
  </si>
  <si>
    <t>SEPLAN</t>
  </si>
  <si>
    <t>precatórios judiciais controlados e acompanhados</t>
  </si>
  <si>
    <t>estoque da dívida consolidada líquida em relação à RCL &lt; = 2</t>
  </si>
  <si>
    <t>prazo</t>
  </si>
  <si>
    <t>ativos e passivos das empresas em liquidação administrados</t>
  </si>
  <si>
    <t>número de replanejamentos financeiro mantido em, no máximo, 3 vezes ao ano</t>
  </si>
  <si>
    <t>unidade</t>
  </si>
  <si>
    <t xml:space="preserve">equilíbrio fiscal do Estado de Mato Grosso mantido </t>
  </si>
  <si>
    <t xml:space="preserve">equilíbrio fiscal dos recursos financeiros da SEFAZ assegurados, referentes aos recursos prestados no FUNGEFAZ </t>
  </si>
  <si>
    <t>equilíbrio orçamentário atingido</t>
  </si>
  <si>
    <t>sistemática de previsão e monitoramento da receita pública implantada.</t>
  </si>
  <si>
    <t>convênios gerenciados</t>
  </si>
  <si>
    <t>servidores incluídos no sistema</t>
  </si>
  <si>
    <t xml:space="preserve">novo sistema contábil implantado </t>
  </si>
  <si>
    <t xml:space="preserve">informações sobre ativos e passivos disponibilizadas </t>
  </si>
  <si>
    <t>execução financeira da despesa orçada para o exercício, garantida</t>
  </si>
  <si>
    <t>Prestar contas dos gastos do estado até 14/04 do ano subseqüente, garantindo a qualidade e a fidelidade das informações contábeis</t>
  </si>
  <si>
    <t>prestação de contas do Estado consolidada e disponibilizada</t>
  </si>
  <si>
    <t>histórico funcional cadastrado e atualizado</t>
  </si>
  <si>
    <t>Garantir a transparência na gestão orçamentária, financeira e patrimonial, disponibilizando informações à sociedade</t>
  </si>
  <si>
    <t xml:space="preserve">sistemática de informações elaborada  e disponibilizada </t>
  </si>
  <si>
    <t>diretrizes da Política Financeira Estadual efetivadas</t>
  </si>
  <si>
    <t>Modelo de Gestão da Administração Financeira implantado</t>
  </si>
  <si>
    <t>execução orçamentária e financeira da despesa limitada à receita realizada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</si>
</sst>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&quot;R$ &quot;#,##0.00"/>
    <numFmt numFmtId="174" formatCode="d/m"/>
  </numFmts>
  <fonts count="39">
    <font>
      <sz val="10"/>
      <name val="Arial"/>
      <family val="0"/>
    </font>
    <font>
      <sz val="12"/>
      <name val="Tahoma"/>
      <family val="2"/>
    </font>
    <font>
      <b/>
      <sz val="14"/>
      <name val="Tahoma"/>
      <family val="2"/>
    </font>
    <font>
      <sz val="11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166" fontId="4" fillId="0" borderId="10" xfId="45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166" fontId="4" fillId="34" borderId="10" xfId="45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right" vertical="center" wrapText="1" shrinkToFit="1"/>
      <protection hidden="1"/>
    </xf>
    <xf numFmtId="0" fontId="3" fillId="0" borderId="0" xfId="0" applyFont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right" vertical="center" wrapText="1"/>
      <protection hidden="1"/>
    </xf>
    <xf numFmtId="171" fontId="3" fillId="0" borderId="0" xfId="51" applyFont="1" applyAlignment="1" applyProtection="1">
      <alignment/>
      <protection hidden="1"/>
    </xf>
    <xf numFmtId="166" fontId="4" fillId="0" borderId="10" xfId="45" applyNumberFormat="1" applyFont="1" applyBorder="1" applyAlignment="1" applyProtection="1">
      <alignment vertical="center"/>
      <protection hidden="1"/>
    </xf>
    <xf numFmtId="17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10" xfId="0" applyNumberForma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justify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10" xfId="51" applyNumberFormat="1" applyFont="1" applyFill="1" applyBorder="1" applyAlignment="1" applyProtection="1">
      <alignment horizontal="center" vertical="center"/>
      <protection hidden="1"/>
    </xf>
    <xf numFmtId="173" fontId="4" fillId="0" borderId="10" xfId="0" applyNumberFormat="1" applyFont="1" applyBorder="1" applyAlignment="1" applyProtection="1">
      <alignment horizontal="center" vertical="center" wrapText="1"/>
      <protection hidden="1"/>
    </xf>
    <xf numFmtId="165" fontId="4" fillId="0" borderId="10" xfId="0" applyNumberFormat="1" applyFont="1" applyBorder="1" applyAlignment="1" applyProtection="1">
      <alignment horizontal="justify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justify" vertical="center" wrapText="1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166" fontId="4" fillId="0" borderId="10" xfId="49" applyNumberFormat="1" applyFont="1" applyFill="1" applyBorder="1" applyAlignment="1" applyProtection="1">
      <alignment horizontal="center" vertical="center"/>
      <protection hidden="1"/>
    </xf>
    <xf numFmtId="166" fontId="4" fillId="34" borderId="10" xfId="45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166" fontId="4" fillId="34" borderId="10" xfId="49" applyNumberFormat="1" applyFont="1" applyFill="1" applyBorder="1" applyAlignment="1" applyProtection="1">
      <alignment horizontal="center" vertical="center"/>
      <protection hidden="1"/>
    </xf>
    <xf numFmtId="166" fontId="4" fillId="0" borderId="10" xfId="45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1" fontId="4" fillId="0" borderId="10" xfId="49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justify" vertical="center" wrapText="1"/>
      <protection hidden="1"/>
    </xf>
    <xf numFmtId="0" fontId="4" fillId="0" borderId="14" xfId="0" applyFont="1" applyBorder="1" applyAlignment="1" applyProtection="1">
      <alignment horizontal="justify" vertical="center" wrapText="1"/>
      <protection hidden="1"/>
    </xf>
    <xf numFmtId="0" fontId="1" fillId="0" borderId="10" xfId="0" applyFont="1" applyFill="1" applyBorder="1" applyAlignment="1" applyProtection="1">
      <alignment horizont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 shrinkToFit="1"/>
      <protection hidden="1"/>
    </xf>
    <xf numFmtId="0" fontId="1" fillId="0" borderId="12" xfId="0" applyFont="1" applyFill="1" applyBorder="1" applyAlignment="1" applyProtection="1">
      <alignment horizontal="center" vertical="center" wrapText="1" shrinkToFit="1"/>
      <protection hidden="1"/>
    </xf>
    <xf numFmtId="0" fontId="1" fillId="0" borderId="14" xfId="0" applyFont="1" applyFill="1" applyBorder="1" applyAlignment="1" applyProtection="1">
      <alignment horizontal="center" vertical="center" wrapText="1" shrinkToFit="1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justify" vertical="center" wrapText="1"/>
      <protection hidden="1"/>
    </xf>
    <xf numFmtId="9" fontId="4" fillId="0" borderId="10" xfId="0" applyNumberFormat="1" applyFont="1" applyFill="1" applyBorder="1" applyAlignment="1" applyProtection="1">
      <alignment horizontal="center" vertical="center"/>
      <protection hidden="1"/>
    </xf>
    <xf numFmtId="9" fontId="4" fillId="0" borderId="11" xfId="0" applyNumberFormat="1" applyFont="1" applyFill="1" applyBorder="1" applyAlignment="1" applyProtection="1">
      <alignment horizontal="center" vertical="center"/>
      <protection hidden="1"/>
    </xf>
    <xf numFmtId="9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top" wrapText="1"/>
      <protection hidden="1"/>
    </xf>
    <xf numFmtId="172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172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13" xfId="0" applyNumberFormat="1" applyFont="1" applyBorder="1" applyAlignment="1" applyProtection="1">
      <alignment horizontal="left" vertical="center"/>
      <protection hidden="1"/>
    </xf>
    <xf numFmtId="3" fontId="4" fillId="0" borderId="14" xfId="0" applyNumberFormat="1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9" fontId="4" fillId="0" borderId="10" xfId="49" applyFont="1" applyFill="1" applyBorder="1" applyAlignment="1" applyProtection="1" quotePrefix="1">
      <alignment horizontal="center" vertical="center"/>
      <protection hidden="1"/>
    </xf>
    <xf numFmtId="9" fontId="4" fillId="0" borderId="10" xfId="49" applyFont="1" applyFill="1" applyBorder="1" applyAlignment="1" applyProtection="1">
      <alignment horizontal="center" vertical="center"/>
      <protection hidden="1"/>
    </xf>
    <xf numFmtId="165" fontId="4" fillId="0" borderId="10" xfId="0" applyNumberFormat="1" applyFont="1" applyBorder="1" applyAlignment="1" applyProtection="1">
      <alignment vertical="center"/>
      <protection hidden="1"/>
    </xf>
    <xf numFmtId="165" fontId="4" fillId="0" borderId="13" xfId="0" applyNumberFormat="1" applyFont="1" applyBorder="1" applyAlignment="1" applyProtection="1">
      <alignment horizontal="left" vertical="center"/>
      <protection hidden="1"/>
    </xf>
    <xf numFmtId="165" fontId="4" fillId="0" borderId="14" xfId="0" applyNumberFormat="1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 shrinkToFi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166" fontId="4" fillId="0" borderId="10" xfId="45" applyNumberFormat="1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" vertical="top" wrapText="1" shrinkToFit="1"/>
      <protection hidden="1"/>
    </xf>
    <xf numFmtId="0" fontId="1" fillId="0" borderId="17" xfId="0" applyFont="1" applyFill="1" applyBorder="1" applyAlignment="1" applyProtection="1">
      <alignment horizontal="center" vertical="top" wrapText="1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66" fontId="4" fillId="34" borderId="11" xfId="45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 shrinkToFit="1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 wrapText="1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view="pageBreakPreview" zoomScale="60" zoomScaleNormal="50" zoomScalePageLayoutView="0" workbookViewId="0" topLeftCell="A1">
      <selection activeCell="C1" sqref="C1:H1"/>
    </sheetView>
  </sheetViews>
  <sheetFormatPr defaultColWidth="22.8515625" defaultRowHeight="12.75"/>
  <cols>
    <col min="1" max="1" width="28.421875" style="1" customWidth="1"/>
    <col min="2" max="2" width="8.28125" style="1" customWidth="1"/>
    <col min="3" max="3" width="77.28125" style="1" customWidth="1"/>
    <col min="4" max="4" width="26.421875" style="1" customWidth="1"/>
    <col min="5" max="5" width="27.00390625" style="1" customWidth="1"/>
    <col min="6" max="6" width="26.28125" style="1" customWidth="1"/>
    <col min="7" max="7" width="25.140625" style="1" customWidth="1"/>
    <col min="8" max="8" width="26.8515625" style="1" customWidth="1"/>
    <col min="9" max="16384" width="22.8515625" style="1" customWidth="1"/>
  </cols>
  <sheetData>
    <row r="1" spans="1:8" ht="30" customHeight="1">
      <c r="A1" s="105" t="s">
        <v>0</v>
      </c>
      <c r="B1" s="105"/>
      <c r="C1" s="106" t="s">
        <v>1</v>
      </c>
      <c r="D1" s="106"/>
      <c r="E1" s="106"/>
      <c r="F1" s="106"/>
      <c r="G1" s="106"/>
      <c r="H1" s="106"/>
    </row>
    <row r="2" spans="1:8" ht="27" customHeight="1">
      <c r="A2" s="105" t="s">
        <v>2</v>
      </c>
      <c r="B2" s="105"/>
      <c r="C2" s="106" t="s">
        <v>3</v>
      </c>
      <c r="D2" s="106"/>
      <c r="E2" s="106"/>
      <c r="F2" s="106"/>
      <c r="G2" s="106"/>
      <c r="H2" s="106"/>
    </row>
    <row r="3" spans="1:8" ht="21" customHeight="1">
      <c r="A3" s="98" t="s">
        <v>4</v>
      </c>
      <c r="B3" s="98"/>
      <c r="C3" s="98"/>
      <c r="D3" s="2" t="s">
        <v>5</v>
      </c>
      <c r="E3" s="99" t="s">
        <v>6</v>
      </c>
      <c r="F3" s="99"/>
      <c r="G3" s="99" t="s">
        <v>7</v>
      </c>
      <c r="H3" s="99"/>
    </row>
    <row r="4" spans="1:8" ht="21" customHeight="1">
      <c r="A4" s="100" t="s">
        <v>8</v>
      </c>
      <c r="B4" s="101"/>
      <c r="C4" s="102"/>
      <c r="D4" s="3" t="s">
        <v>9</v>
      </c>
      <c r="E4" s="103">
        <v>49</v>
      </c>
      <c r="F4" s="104"/>
      <c r="G4" s="103">
        <v>49</v>
      </c>
      <c r="H4" s="104"/>
    </row>
    <row r="5" spans="1:8" ht="21" customHeight="1">
      <c r="A5" s="89" t="s">
        <v>10</v>
      </c>
      <c r="B5" s="89"/>
      <c r="C5" s="89"/>
      <c r="D5" s="3" t="s">
        <v>11</v>
      </c>
      <c r="E5" s="90" t="s">
        <v>12</v>
      </c>
      <c r="F5" s="90"/>
      <c r="G5" s="91">
        <v>0</v>
      </c>
      <c r="H5" s="91"/>
    </row>
    <row r="6" spans="1:8" ht="17.25" customHeight="1">
      <c r="A6" s="92" t="s">
        <v>13</v>
      </c>
      <c r="B6" s="93"/>
      <c r="C6" s="94"/>
      <c r="D6" s="2">
        <v>2004</v>
      </c>
      <c r="E6" s="2">
        <v>2005</v>
      </c>
      <c r="F6" s="2">
        <v>2006</v>
      </c>
      <c r="G6" s="2">
        <v>2007</v>
      </c>
      <c r="H6" s="2" t="s">
        <v>14</v>
      </c>
    </row>
    <row r="7" spans="1:8" ht="21.75" customHeight="1">
      <c r="A7" s="95"/>
      <c r="B7" s="96"/>
      <c r="C7" s="97"/>
      <c r="D7" s="4">
        <f>SUM(D58,D136)</f>
        <v>1089407</v>
      </c>
      <c r="E7" s="4">
        <f>SUM(E58,E136)</f>
        <v>1283000</v>
      </c>
      <c r="F7" s="4">
        <f>SUM(F58,F136)</f>
        <v>1767441</v>
      </c>
      <c r="G7" s="4">
        <f>SUM(G136,G58)</f>
        <v>1754838</v>
      </c>
      <c r="H7" s="4">
        <f>SUM(D7:G7)</f>
        <v>5894686</v>
      </c>
    </row>
    <row r="8" spans="1:8" ht="12" customHeight="1">
      <c r="A8" s="36"/>
      <c r="B8" s="36"/>
      <c r="C8" s="36"/>
      <c r="D8" s="36"/>
      <c r="E8" s="36"/>
      <c r="F8" s="36"/>
      <c r="G8" s="36"/>
      <c r="H8" s="36"/>
    </row>
    <row r="9" spans="1:8" ht="12.75" customHeight="1">
      <c r="A9" s="88" t="s">
        <v>15</v>
      </c>
      <c r="B9" s="88"/>
      <c r="C9" s="88"/>
      <c r="D9" s="6">
        <v>2004</v>
      </c>
      <c r="E9" s="6">
        <v>2005</v>
      </c>
      <c r="F9" s="6">
        <v>2006</v>
      </c>
      <c r="G9" s="6">
        <v>2007</v>
      </c>
      <c r="H9" s="6" t="s">
        <v>14</v>
      </c>
    </row>
    <row r="10" spans="1:8" ht="15" customHeight="1">
      <c r="A10" s="88"/>
      <c r="B10" s="88"/>
      <c r="C10" s="88"/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</row>
    <row r="11" spans="1:8" ht="21" customHeight="1">
      <c r="A11" s="7" t="s">
        <v>17</v>
      </c>
      <c r="B11" s="63" t="s">
        <v>18</v>
      </c>
      <c r="C11" s="63"/>
      <c r="D11" s="38"/>
      <c r="E11" s="38"/>
      <c r="F11" s="38"/>
      <c r="G11" s="38"/>
      <c r="H11" s="38"/>
    </row>
    <row r="12" spans="1:8" ht="21" customHeight="1">
      <c r="A12" s="8" t="s">
        <v>19</v>
      </c>
      <c r="B12" s="63" t="s">
        <v>20</v>
      </c>
      <c r="C12" s="63"/>
      <c r="D12" s="38"/>
      <c r="E12" s="38"/>
      <c r="F12" s="38"/>
      <c r="G12" s="38"/>
      <c r="H12" s="38"/>
    </row>
    <row r="13" spans="1:8" ht="21" customHeight="1">
      <c r="A13" s="7" t="s">
        <v>21</v>
      </c>
      <c r="B13" s="69" t="s">
        <v>82</v>
      </c>
      <c r="C13" s="69"/>
      <c r="D13" s="57"/>
      <c r="E13" s="57"/>
      <c r="F13" s="57"/>
      <c r="G13" s="57"/>
      <c r="H13" s="57"/>
    </row>
    <row r="14" spans="1:8" ht="21" customHeight="1">
      <c r="A14" s="8" t="s">
        <v>5</v>
      </c>
      <c r="B14" s="66" t="s">
        <v>9</v>
      </c>
      <c r="C14" s="66"/>
      <c r="D14" s="58"/>
      <c r="E14" s="58"/>
      <c r="F14" s="58"/>
      <c r="G14" s="58"/>
      <c r="H14" s="58"/>
    </row>
    <row r="15" spans="1:8" ht="21" customHeight="1">
      <c r="A15" s="8" t="s">
        <v>22</v>
      </c>
      <c r="B15" s="67" t="s">
        <v>81</v>
      </c>
      <c r="C15" s="68"/>
      <c r="D15" s="59"/>
      <c r="E15" s="59"/>
      <c r="F15" s="59"/>
      <c r="G15" s="59"/>
      <c r="H15" s="59"/>
    </row>
    <row r="16" spans="1:8" ht="9.75" customHeight="1">
      <c r="A16" s="49"/>
      <c r="B16" s="50"/>
      <c r="C16" s="50"/>
      <c r="D16" s="50"/>
      <c r="E16" s="50"/>
      <c r="F16" s="50"/>
      <c r="G16" s="50"/>
      <c r="H16" s="51"/>
    </row>
    <row r="17" spans="1:8" ht="21" customHeight="1">
      <c r="A17" s="7" t="s">
        <v>17</v>
      </c>
      <c r="B17" s="32" t="s">
        <v>23</v>
      </c>
      <c r="C17" s="32"/>
      <c r="D17" s="87">
        <v>100</v>
      </c>
      <c r="E17" s="20">
        <v>100</v>
      </c>
      <c r="F17" s="87">
        <v>100</v>
      </c>
      <c r="G17" s="87">
        <v>100</v>
      </c>
      <c r="H17" s="87">
        <v>100</v>
      </c>
    </row>
    <row r="18" spans="1:8" ht="21" customHeight="1">
      <c r="A18" s="7" t="s">
        <v>24</v>
      </c>
      <c r="B18" s="32" t="s">
        <v>25</v>
      </c>
      <c r="C18" s="32"/>
      <c r="D18" s="87"/>
      <c r="E18" s="20"/>
      <c r="F18" s="87"/>
      <c r="G18" s="87"/>
      <c r="H18" s="87"/>
    </row>
    <row r="19" spans="1:8" ht="21" customHeight="1">
      <c r="A19" s="7" t="s">
        <v>26</v>
      </c>
      <c r="B19" s="33" t="s">
        <v>96</v>
      </c>
      <c r="C19" s="33"/>
      <c r="D19" s="31">
        <v>142848</v>
      </c>
      <c r="E19" s="31">
        <v>107000</v>
      </c>
      <c r="F19" s="31">
        <v>162018</v>
      </c>
      <c r="G19" s="31">
        <v>170119</v>
      </c>
      <c r="H19" s="31">
        <f>SUM(D19:G20)</f>
        <v>581985</v>
      </c>
    </row>
    <row r="20" spans="1:8" ht="21" customHeight="1">
      <c r="A20" s="8" t="s">
        <v>5</v>
      </c>
      <c r="B20" s="33" t="s">
        <v>9</v>
      </c>
      <c r="C20" s="33"/>
      <c r="D20" s="31"/>
      <c r="E20" s="31"/>
      <c r="F20" s="31"/>
      <c r="G20" s="31"/>
      <c r="H20" s="31"/>
    </row>
    <row r="21" spans="1:8" ht="21" customHeight="1">
      <c r="A21" s="8" t="s">
        <v>22</v>
      </c>
      <c r="B21" s="33" t="s">
        <v>27</v>
      </c>
      <c r="C21" s="33"/>
      <c r="D21" s="31"/>
      <c r="E21" s="31"/>
      <c r="F21" s="31"/>
      <c r="G21" s="31"/>
      <c r="H21" s="31"/>
    </row>
    <row r="22" spans="1:8" s="10" customFormat="1" ht="9.75" customHeight="1">
      <c r="A22" s="41"/>
      <c r="B22" s="41"/>
      <c r="C22" s="41"/>
      <c r="D22" s="41"/>
      <c r="E22" s="41"/>
      <c r="F22" s="41"/>
      <c r="G22" s="41"/>
      <c r="H22" s="41"/>
    </row>
    <row r="23" spans="1:8" ht="21" customHeight="1">
      <c r="A23" s="7" t="s">
        <v>17</v>
      </c>
      <c r="B23" s="37" t="s">
        <v>28</v>
      </c>
      <c r="C23" s="37"/>
      <c r="D23" s="45">
        <v>100</v>
      </c>
      <c r="E23" s="20">
        <v>100</v>
      </c>
      <c r="F23" s="20">
        <v>100</v>
      </c>
      <c r="G23" s="20">
        <v>100</v>
      </c>
      <c r="H23" s="45">
        <v>100</v>
      </c>
    </row>
    <row r="24" spans="1:8" ht="51" customHeight="1">
      <c r="A24" s="7" t="s">
        <v>24</v>
      </c>
      <c r="B24" s="18" t="s">
        <v>29</v>
      </c>
      <c r="C24" s="18"/>
      <c r="D24" s="46"/>
      <c r="E24" s="20"/>
      <c r="F24" s="20"/>
      <c r="G24" s="20"/>
      <c r="H24" s="46"/>
    </row>
    <row r="25" spans="1:8" ht="21" customHeight="1">
      <c r="A25" s="7" t="s">
        <v>26</v>
      </c>
      <c r="B25" s="86" t="s">
        <v>83</v>
      </c>
      <c r="C25" s="86"/>
      <c r="D25" s="31">
        <v>58038</v>
      </c>
      <c r="E25" s="31">
        <v>60000</v>
      </c>
      <c r="F25" s="31">
        <v>65826</v>
      </c>
      <c r="G25" s="31">
        <v>69118</v>
      </c>
      <c r="H25" s="31">
        <f>SUM(D25:G26)</f>
        <v>252982</v>
      </c>
    </row>
    <row r="26" spans="1:8" ht="21" customHeight="1">
      <c r="A26" s="11" t="s">
        <v>5</v>
      </c>
      <c r="B26" s="37" t="s">
        <v>9</v>
      </c>
      <c r="C26" s="37"/>
      <c r="D26" s="31"/>
      <c r="E26" s="31"/>
      <c r="F26" s="31"/>
      <c r="G26" s="31"/>
      <c r="H26" s="31"/>
    </row>
    <row r="27" spans="1:8" ht="21" customHeight="1">
      <c r="A27" s="8" t="s">
        <v>22</v>
      </c>
      <c r="B27" s="33" t="s">
        <v>27</v>
      </c>
      <c r="C27" s="33"/>
      <c r="D27" s="31"/>
      <c r="E27" s="31"/>
      <c r="F27" s="31"/>
      <c r="G27" s="31"/>
      <c r="H27" s="31"/>
    </row>
    <row r="28" spans="1:8" s="10" customFormat="1" ht="10.5" customHeight="1">
      <c r="A28" s="75"/>
      <c r="B28" s="75"/>
      <c r="C28" s="75"/>
      <c r="D28" s="75"/>
      <c r="E28" s="75"/>
      <c r="F28" s="75"/>
      <c r="G28" s="75"/>
      <c r="H28" s="75"/>
    </row>
    <row r="29" spans="1:8" ht="21" customHeight="1">
      <c r="A29" s="7" t="s">
        <v>17</v>
      </c>
      <c r="B29" s="52" t="s">
        <v>30</v>
      </c>
      <c r="C29" s="52"/>
      <c r="D29" s="84">
        <v>1</v>
      </c>
      <c r="E29" s="84">
        <v>1</v>
      </c>
      <c r="F29" s="84">
        <v>1</v>
      </c>
      <c r="G29" s="84">
        <v>1</v>
      </c>
      <c r="H29" s="84">
        <v>4</v>
      </c>
    </row>
    <row r="30" spans="1:8" ht="30.75" customHeight="1">
      <c r="A30" s="7" t="s">
        <v>24</v>
      </c>
      <c r="B30" s="86" t="s">
        <v>97</v>
      </c>
      <c r="C30" s="86"/>
      <c r="D30" s="85"/>
      <c r="E30" s="85"/>
      <c r="F30" s="85"/>
      <c r="G30" s="85"/>
      <c r="H30" s="85"/>
    </row>
    <row r="31" spans="1:8" ht="31.5" customHeight="1">
      <c r="A31" s="7" t="s">
        <v>26</v>
      </c>
      <c r="B31" s="83" t="s">
        <v>98</v>
      </c>
      <c r="C31" s="83"/>
      <c r="D31" s="31">
        <v>172651</v>
      </c>
      <c r="E31" s="31">
        <v>130000</v>
      </c>
      <c r="F31" s="31">
        <v>195820</v>
      </c>
      <c r="G31" s="31">
        <v>205612</v>
      </c>
      <c r="H31" s="31">
        <f>SUM(D31:G32)</f>
        <v>704083</v>
      </c>
    </row>
    <row r="32" spans="1:8" ht="21" customHeight="1">
      <c r="A32" s="8" t="s">
        <v>5</v>
      </c>
      <c r="B32" s="37" t="s">
        <v>84</v>
      </c>
      <c r="C32" s="37"/>
      <c r="D32" s="31"/>
      <c r="E32" s="31"/>
      <c r="F32" s="31"/>
      <c r="G32" s="31"/>
      <c r="H32" s="31"/>
    </row>
    <row r="33" spans="1:8" ht="21" customHeight="1">
      <c r="A33" s="8" t="s">
        <v>22</v>
      </c>
      <c r="B33" s="33" t="s">
        <v>27</v>
      </c>
      <c r="C33" s="33"/>
      <c r="D33" s="31"/>
      <c r="E33" s="31"/>
      <c r="F33" s="31"/>
      <c r="G33" s="31"/>
      <c r="H33" s="31"/>
    </row>
    <row r="34" spans="1:8" s="10" customFormat="1" ht="9.75" customHeight="1">
      <c r="A34" s="41"/>
      <c r="B34" s="41"/>
      <c r="C34" s="41"/>
      <c r="D34" s="41"/>
      <c r="E34" s="41"/>
      <c r="F34" s="41"/>
      <c r="G34" s="41"/>
      <c r="H34" s="41"/>
    </row>
    <row r="35" spans="1:8" ht="21" customHeight="1">
      <c r="A35" s="7" t="s">
        <v>17</v>
      </c>
      <c r="B35" s="32" t="s">
        <v>32</v>
      </c>
      <c r="C35" s="32"/>
      <c r="D35" s="20">
        <v>100</v>
      </c>
      <c r="E35" s="20">
        <v>100</v>
      </c>
      <c r="F35" s="20">
        <v>100</v>
      </c>
      <c r="G35" s="20">
        <v>100</v>
      </c>
      <c r="H35" s="20">
        <v>100</v>
      </c>
    </row>
    <row r="36" spans="1:8" ht="21" customHeight="1">
      <c r="A36" s="7" t="s">
        <v>24</v>
      </c>
      <c r="B36" s="33" t="s">
        <v>33</v>
      </c>
      <c r="C36" s="33"/>
      <c r="D36" s="20"/>
      <c r="E36" s="20"/>
      <c r="F36" s="20"/>
      <c r="G36" s="20"/>
      <c r="H36" s="20"/>
    </row>
    <row r="37" spans="1:8" ht="21" customHeight="1">
      <c r="A37" s="7" t="s">
        <v>26</v>
      </c>
      <c r="B37" s="33" t="s">
        <v>85</v>
      </c>
      <c r="C37" s="33"/>
      <c r="D37" s="31">
        <v>105214</v>
      </c>
      <c r="E37" s="31">
        <v>80000</v>
      </c>
      <c r="F37" s="31">
        <v>119333</v>
      </c>
      <c r="G37" s="31">
        <v>125300</v>
      </c>
      <c r="H37" s="31">
        <f>SUM(D37:G38)</f>
        <v>429847</v>
      </c>
    </row>
    <row r="38" spans="1:8" s="12" customFormat="1" ht="21" customHeight="1">
      <c r="A38" s="8" t="s">
        <v>5</v>
      </c>
      <c r="B38" s="37" t="s">
        <v>9</v>
      </c>
      <c r="C38" s="37"/>
      <c r="D38" s="31"/>
      <c r="E38" s="31"/>
      <c r="F38" s="31"/>
      <c r="G38" s="31"/>
      <c r="H38" s="31"/>
    </row>
    <row r="39" spans="1:8" s="12" customFormat="1" ht="21" customHeight="1">
      <c r="A39" s="13" t="s">
        <v>22</v>
      </c>
      <c r="B39" s="82" t="s">
        <v>27</v>
      </c>
      <c r="C39" s="82"/>
      <c r="D39" s="81"/>
      <c r="E39" s="81"/>
      <c r="F39" s="81"/>
      <c r="G39" s="81"/>
      <c r="H39" s="81"/>
    </row>
    <row r="40" spans="1:8" s="10" customFormat="1" ht="9.75" customHeight="1">
      <c r="A40" s="76"/>
      <c r="B40" s="76"/>
      <c r="C40" s="76"/>
      <c r="D40" s="76"/>
      <c r="E40" s="76"/>
      <c r="F40" s="76"/>
      <c r="G40" s="76"/>
      <c r="H40" s="76"/>
    </row>
    <row r="41" spans="1:8" ht="21" customHeight="1">
      <c r="A41" s="7" t="s">
        <v>17</v>
      </c>
      <c r="B41" s="32" t="s">
        <v>34</v>
      </c>
      <c r="C41" s="32"/>
      <c r="D41" s="70">
        <v>3</v>
      </c>
      <c r="E41" s="77">
        <v>3</v>
      </c>
      <c r="F41" s="77">
        <v>3</v>
      </c>
      <c r="G41" s="77">
        <v>3</v>
      </c>
      <c r="H41" s="79">
        <v>3</v>
      </c>
    </row>
    <row r="42" spans="1:8" ht="21" customHeight="1">
      <c r="A42" s="7" t="s">
        <v>24</v>
      </c>
      <c r="B42" s="33" t="s">
        <v>35</v>
      </c>
      <c r="C42" s="33"/>
      <c r="D42" s="70"/>
      <c r="E42" s="78"/>
      <c r="F42" s="78"/>
      <c r="G42" s="78"/>
      <c r="H42" s="80"/>
    </row>
    <row r="43" spans="1:8" ht="33.75" customHeight="1">
      <c r="A43" s="7" t="s">
        <v>26</v>
      </c>
      <c r="B43" s="39" t="s">
        <v>86</v>
      </c>
      <c r="C43" s="40"/>
      <c r="D43" s="31">
        <v>101455</v>
      </c>
      <c r="E43" s="31">
        <v>76000</v>
      </c>
      <c r="F43" s="31">
        <v>115070</v>
      </c>
      <c r="G43" s="31">
        <v>120823</v>
      </c>
      <c r="H43" s="31">
        <f>SUM(D43:G44)</f>
        <v>413348</v>
      </c>
    </row>
    <row r="44" spans="1:8" ht="21" customHeight="1">
      <c r="A44" s="11" t="s">
        <v>5</v>
      </c>
      <c r="B44" s="37" t="s">
        <v>87</v>
      </c>
      <c r="C44" s="37"/>
      <c r="D44" s="31"/>
      <c r="E44" s="31"/>
      <c r="F44" s="31"/>
      <c r="G44" s="31"/>
      <c r="H44" s="31"/>
    </row>
    <row r="45" spans="1:8" ht="21" customHeight="1">
      <c r="A45" s="8" t="s">
        <v>22</v>
      </c>
      <c r="B45" s="33" t="s">
        <v>27</v>
      </c>
      <c r="C45" s="33"/>
      <c r="D45" s="31"/>
      <c r="E45" s="31"/>
      <c r="F45" s="31"/>
      <c r="G45" s="31"/>
      <c r="H45" s="31"/>
    </row>
    <row r="46" spans="1:8" ht="10.5" customHeight="1">
      <c r="A46" s="75"/>
      <c r="B46" s="75"/>
      <c r="C46" s="75"/>
      <c r="D46" s="75"/>
      <c r="E46" s="75"/>
      <c r="F46" s="75"/>
      <c r="G46" s="75"/>
      <c r="H46" s="75"/>
    </row>
    <row r="47" spans="1:8" ht="34.5" customHeight="1">
      <c r="A47" s="7" t="s">
        <v>17</v>
      </c>
      <c r="B47" s="32" t="s">
        <v>76</v>
      </c>
      <c r="C47" s="32"/>
      <c r="D47" s="45">
        <v>100</v>
      </c>
      <c r="E47" s="45">
        <v>100</v>
      </c>
      <c r="F47" s="45">
        <v>100</v>
      </c>
      <c r="G47" s="45">
        <v>100</v>
      </c>
      <c r="H47" s="45">
        <v>100</v>
      </c>
    </row>
    <row r="48" spans="1:8" ht="21" customHeight="1">
      <c r="A48" s="7" t="s">
        <v>24</v>
      </c>
      <c r="B48" s="33" t="s">
        <v>36</v>
      </c>
      <c r="C48" s="33"/>
      <c r="D48" s="46"/>
      <c r="E48" s="46"/>
      <c r="F48" s="46"/>
      <c r="G48" s="46"/>
      <c r="H48" s="46"/>
    </row>
    <row r="49" spans="1:8" ht="21" customHeight="1">
      <c r="A49" s="7" t="s">
        <v>26</v>
      </c>
      <c r="B49" s="37" t="s">
        <v>88</v>
      </c>
      <c r="C49" s="37"/>
      <c r="D49" s="73">
        <v>65105</v>
      </c>
      <c r="E49" s="73">
        <v>50000</v>
      </c>
      <c r="F49" s="73">
        <v>73842</v>
      </c>
      <c r="G49" s="73">
        <v>77534</v>
      </c>
      <c r="H49" s="73">
        <f>SUM(D49:G50)</f>
        <v>266481</v>
      </c>
    </row>
    <row r="50" spans="1:8" ht="21" customHeight="1">
      <c r="A50" s="8" t="s">
        <v>5</v>
      </c>
      <c r="B50" s="37" t="s">
        <v>9</v>
      </c>
      <c r="C50" s="37"/>
      <c r="D50" s="73"/>
      <c r="E50" s="73"/>
      <c r="F50" s="73"/>
      <c r="G50" s="73"/>
      <c r="H50" s="73"/>
    </row>
    <row r="51" spans="1:8" ht="21" customHeight="1">
      <c r="A51" s="8" t="s">
        <v>22</v>
      </c>
      <c r="B51" s="33" t="s">
        <v>27</v>
      </c>
      <c r="C51" s="33"/>
      <c r="D51" s="73"/>
      <c r="E51" s="73"/>
      <c r="F51" s="73"/>
      <c r="G51" s="73"/>
      <c r="H51" s="73"/>
    </row>
    <row r="52" spans="1:8" ht="10.5" customHeight="1">
      <c r="A52" s="74"/>
      <c r="B52" s="74"/>
      <c r="C52" s="74"/>
      <c r="D52" s="74"/>
      <c r="E52" s="74"/>
      <c r="F52" s="74"/>
      <c r="G52" s="74"/>
      <c r="H52" s="74"/>
    </row>
    <row r="53" spans="1:8" ht="21" customHeight="1">
      <c r="A53" s="7" t="s">
        <v>17</v>
      </c>
      <c r="B53" s="32" t="s">
        <v>37</v>
      </c>
      <c r="C53" s="32"/>
      <c r="D53" s="70">
        <v>100</v>
      </c>
      <c r="E53" s="20">
        <v>100</v>
      </c>
      <c r="F53" s="70">
        <v>100</v>
      </c>
      <c r="G53" s="70">
        <v>100</v>
      </c>
      <c r="H53" s="70">
        <v>100</v>
      </c>
    </row>
    <row r="54" spans="1:8" ht="35.25" customHeight="1">
      <c r="A54" s="7" t="s">
        <v>24</v>
      </c>
      <c r="B54" s="33" t="s">
        <v>38</v>
      </c>
      <c r="C54" s="33"/>
      <c r="D54" s="70"/>
      <c r="E54" s="20"/>
      <c r="F54" s="70"/>
      <c r="G54" s="70"/>
      <c r="H54" s="70"/>
    </row>
    <row r="55" spans="1:8" ht="40.5" customHeight="1">
      <c r="A55" s="7" t="s">
        <v>26</v>
      </c>
      <c r="B55" s="33" t="s">
        <v>89</v>
      </c>
      <c r="C55" s="33"/>
      <c r="D55" s="73">
        <v>170000</v>
      </c>
      <c r="E55" s="73">
        <v>60000</v>
      </c>
      <c r="F55" s="73">
        <v>190000</v>
      </c>
      <c r="G55" s="73">
        <v>200000</v>
      </c>
      <c r="H55" s="73">
        <f>SUM(D55:G56)</f>
        <v>620000</v>
      </c>
    </row>
    <row r="56" spans="1:8" ht="21" customHeight="1">
      <c r="A56" s="8" t="s">
        <v>5</v>
      </c>
      <c r="B56" s="37" t="s">
        <v>9</v>
      </c>
      <c r="C56" s="37"/>
      <c r="D56" s="73"/>
      <c r="E56" s="73"/>
      <c r="F56" s="73"/>
      <c r="G56" s="73"/>
      <c r="H56" s="73"/>
    </row>
    <row r="57" spans="1:8" ht="21" customHeight="1">
      <c r="A57" s="8" t="s">
        <v>22</v>
      </c>
      <c r="B57" s="33" t="s">
        <v>27</v>
      </c>
      <c r="C57" s="33"/>
      <c r="D57" s="73"/>
      <c r="E57" s="73"/>
      <c r="F57" s="73"/>
      <c r="G57" s="73"/>
      <c r="H57" s="73"/>
    </row>
    <row r="58" spans="1:8" ht="21" customHeight="1">
      <c r="A58" s="71" t="s">
        <v>39</v>
      </c>
      <c r="B58" s="71"/>
      <c r="C58" s="71"/>
      <c r="D58" s="9">
        <f>D13+D19+D25+D31+D37+D43+D49+D55</f>
        <v>815311</v>
      </c>
      <c r="E58" s="9">
        <f>E13+E19+E25+E31+E37+E43+E49+E55</f>
        <v>563000</v>
      </c>
      <c r="F58" s="9">
        <f>F13+F19+F25+F31+F37+F43+F49+F55</f>
        <v>921909</v>
      </c>
      <c r="G58" s="9">
        <f>G13+G19+G25+G31+G37+G43+G49+G55</f>
        <v>968506</v>
      </c>
      <c r="H58" s="9">
        <f>SUM(D58:G58)</f>
        <v>3268726</v>
      </c>
    </row>
    <row r="59" spans="1:8" ht="21" customHeight="1">
      <c r="A59" s="7" t="s">
        <v>40</v>
      </c>
      <c r="B59" s="72" t="s">
        <v>41</v>
      </c>
      <c r="C59" s="72"/>
      <c r="D59" s="70"/>
      <c r="E59" s="70"/>
      <c r="F59" s="70"/>
      <c r="G59" s="70"/>
      <c r="H59" s="70"/>
    </row>
    <row r="60" spans="1:8" ht="30" customHeight="1">
      <c r="A60" s="8" t="s">
        <v>19</v>
      </c>
      <c r="B60" s="63" t="s">
        <v>42</v>
      </c>
      <c r="C60" s="63"/>
      <c r="D60" s="70"/>
      <c r="E60" s="70"/>
      <c r="F60" s="70"/>
      <c r="G60" s="70"/>
      <c r="H60" s="70"/>
    </row>
    <row r="61" spans="1:8" ht="21" customHeight="1">
      <c r="A61" s="7" t="s">
        <v>21</v>
      </c>
      <c r="B61" s="69" t="s">
        <v>90</v>
      </c>
      <c r="C61" s="69"/>
      <c r="D61" s="57"/>
      <c r="E61" s="57"/>
      <c r="F61" s="57"/>
      <c r="G61" s="57"/>
      <c r="H61" s="57"/>
    </row>
    <row r="62" spans="1:8" ht="21" customHeight="1">
      <c r="A62" s="8" t="s">
        <v>5</v>
      </c>
      <c r="B62" s="60" t="s">
        <v>9</v>
      </c>
      <c r="C62" s="60"/>
      <c r="D62" s="58"/>
      <c r="E62" s="58"/>
      <c r="F62" s="58"/>
      <c r="G62" s="58"/>
      <c r="H62" s="58"/>
    </row>
    <row r="63" spans="1:8" ht="21" customHeight="1">
      <c r="A63" s="8" t="s">
        <v>43</v>
      </c>
      <c r="B63" s="61" t="s">
        <v>81</v>
      </c>
      <c r="C63" s="62"/>
      <c r="D63" s="59"/>
      <c r="E63" s="59"/>
      <c r="F63" s="59"/>
      <c r="G63" s="59"/>
      <c r="H63" s="59"/>
    </row>
    <row r="64" spans="1:8" ht="9.75" customHeight="1">
      <c r="A64" s="36"/>
      <c r="B64" s="36"/>
      <c r="C64" s="36"/>
      <c r="D64" s="36"/>
      <c r="E64" s="36"/>
      <c r="F64" s="36"/>
      <c r="G64" s="36"/>
      <c r="H64" s="36"/>
    </row>
    <row r="65" spans="1:8" ht="35.25" customHeight="1">
      <c r="A65" s="7" t="s">
        <v>40</v>
      </c>
      <c r="B65" s="63" t="s">
        <v>44</v>
      </c>
      <c r="C65" s="63"/>
      <c r="D65" s="38">
        <v>100</v>
      </c>
      <c r="E65" s="65"/>
      <c r="F65" s="65"/>
      <c r="G65" s="65"/>
      <c r="H65" s="38">
        <v>100</v>
      </c>
    </row>
    <row r="66" spans="1:8" ht="21" customHeight="1">
      <c r="A66" s="8" t="s">
        <v>19</v>
      </c>
      <c r="B66" s="63" t="s">
        <v>45</v>
      </c>
      <c r="C66" s="63"/>
      <c r="D66" s="38"/>
      <c r="E66" s="65"/>
      <c r="F66" s="65"/>
      <c r="G66" s="65"/>
      <c r="H66" s="38"/>
    </row>
    <row r="67" spans="1:8" ht="37.5" customHeight="1">
      <c r="A67" s="7" t="s">
        <v>21</v>
      </c>
      <c r="B67" s="63" t="s">
        <v>91</v>
      </c>
      <c r="C67" s="63"/>
      <c r="D67" s="57">
        <v>12800</v>
      </c>
      <c r="E67" s="57"/>
      <c r="F67" s="57"/>
      <c r="G67" s="57"/>
      <c r="H67" s="57">
        <f>SUM(D67,E67,F67,G67)</f>
        <v>12800</v>
      </c>
    </row>
    <row r="68" spans="1:8" ht="21" customHeight="1">
      <c r="A68" s="8" t="s">
        <v>5</v>
      </c>
      <c r="B68" s="66" t="s">
        <v>9</v>
      </c>
      <c r="C68" s="66"/>
      <c r="D68" s="58"/>
      <c r="E68" s="58"/>
      <c r="F68" s="58"/>
      <c r="G68" s="58"/>
      <c r="H68" s="58"/>
    </row>
    <row r="69" spans="1:8" ht="21" customHeight="1">
      <c r="A69" s="8" t="s">
        <v>22</v>
      </c>
      <c r="B69" s="67" t="s">
        <v>81</v>
      </c>
      <c r="C69" s="68"/>
      <c r="D69" s="59"/>
      <c r="E69" s="59"/>
      <c r="F69" s="59"/>
      <c r="G69" s="59"/>
      <c r="H69" s="59"/>
    </row>
    <row r="70" spans="1:8" ht="9.75" customHeight="1">
      <c r="A70" s="36"/>
      <c r="B70" s="36"/>
      <c r="C70" s="36"/>
      <c r="D70" s="36"/>
      <c r="E70" s="36"/>
      <c r="F70" s="36"/>
      <c r="G70" s="36"/>
      <c r="H70" s="36"/>
    </row>
    <row r="71" spans="1:8" ht="21" customHeight="1">
      <c r="A71" s="7" t="s">
        <v>40</v>
      </c>
      <c r="B71" s="63" t="s">
        <v>46</v>
      </c>
      <c r="C71" s="63"/>
      <c r="D71" s="64"/>
      <c r="E71" s="65"/>
      <c r="F71" s="65"/>
      <c r="G71" s="65"/>
      <c r="H71" s="65">
        <v>1</v>
      </c>
    </row>
    <row r="72" spans="1:8" ht="21" customHeight="1">
      <c r="A72" s="8" t="s">
        <v>19</v>
      </c>
      <c r="B72" s="63" t="s">
        <v>47</v>
      </c>
      <c r="C72" s="63"/>
      <c r="D72" s="65"/>
      <c r="E72" s="65"/>
      <c r="F72" s="65"/>
      <c r="G72" s="65"/>
      <c r="H72" s="65"/>
    </row>
    <row r="73" spans="1:8" ht="21" customHeight="1">
      <c r="A73" s="7" t="s">
        <v>21</v>
      </c>
      <c r="B73" s="63" t="s">
        <v>92</v>
      </c>
      <c r="C73" s="63"/>
      <c r="D73" s="57"/>
      <c r="E73" s="57"/>
      <c r="F73" s="57"/>
      <c r="G73" s="57"/>
      <c r="H73" s="57">
        <f>SUM(D73,E73,F73,G73)</f>
        <v>0</v>
      </c>
    </row>
    <row r="74" spans="1:8" ht="21" customHeight="1">
      <c r="A74" s="8" t="s">
        <v>5</v>
      </c>
      <c r="B74" s="60" t="s">
        <v>9</v>
      </c>
      <c r="C74" s="60"/>
      <c r="D74" s="58"/>
      <c r="E74" s="58"/>
      <c r="F74" s="58"/>
      <c r="G74" s="58"/>
      <c r="H74" s="58"/>
    </row>
    <row r="75" spans="1:8" ht="21" customHeight="1">
      <c r="A75" s="8" t="s">
        <v>22</v>
      </c>
      <c r="B75" s="61" t="s">
        <v>81</v>
      </c>
      <c r="C75" s="62"/>
      <c r="D75" s="59"/>
      <c r="E75" s="59"/>
      <c r="F75" s="59"/>
      <c r="G75" s="59"/>
      <c r="H75" s="59"/>
    </row>
    <row r="76" spans="1:8" ht="9.75" customHeight="1">
      <c r="A76" s="36"/>
      <c r="B76" s="36"/>
      <c r="C76" s="36"/>
      <c r="D76" s="36"/>
      <c r="E76" s="36"/>
      <c r="F76" s="36"/>
      <c r="G76" s="36"/>
      <c r="H76" s="36"/>
    </row>
    <row r="77" spans="1:8" ht="21" customHeight="1">
      <c r="A77" s="7" t="s">
        <v>40</v>
      </c>
      <c r="B77" s="52" t="s">
        <v>48</v>
      </c>
      <c r="C77" s="52"/>
      <c r="D77" s="53">
        <v>0.15</v>
      </c>
      <c r="E77" s="53">
        <v>0.35</v>
      </c>
      <c r="F77" s="53">
        <v>0.45</v>
      </c>
      <c r="G77" s="53">
        <v>0.6</v>
      </c>
      <c r="H77" s="54">
        <v>0.6</v>
      </c>
    </row>
    <row r="78" spans="1:8" ht="21" customHeight="1">
      <c r="A78" s="8" t="s">
        <v>19</v>
      </c>
      <c r="B78" s="56" t="s">
        <v>49</v>
      </c>
      <c r="C78" s="56"/>
      <c r="D78" s="53"/>
      <c r="E78" s="53"/>
      <c r="F78" s="53"/>
      <c r="G78" s="53"/>
      <c r="H78" s="55"/>
    </row>
    <row r="79" spans="1:8" ht="21" customHeight="1">
      <c r="A79" s="7" t="s">
        <v>21</v>
      </c>
      <c r="B79" s="18" t="s">
        <v>99</v>
      </c>
      <c r="C79" s="18"/>
      <c r="D79" s="16">
        <v>30000</v>
      </c>
      <c r="E79" s="16">
        <v>200000</v>
      </c>
      <c r="F79" s="16">
        <v>508200</v>
      </c>
      <c r="G79" s="16">
        <v>559000</v>
      </c>
      <c r="H79" s="16">
        <f>SUM(D79:G81)</f>
        <v>1297200</v>
      </c>
    </row>
    <row r="80" spans="1:8" ht="21" customHeight="1">
      <c r="A80" s="8" t="s">
        <v>5</v>
      </c>
      <c r="B80" s="25" t="s">
        <v>9</v>
      </c>
      <c r="C80" s="25"/>
      <c r="D80" s="16"/>
      <c r="E80" s="16"/>
      <c r="F80" s="16"/>
      <c r="G80" s="16"/>
      <c r="H80" s="16"/>
    </row>
    <row r="81" spans="1:8" ht="21" customHeight="1">
      <c r="A81" s="8" t="s">
        <v>22</v>
      </c>
      <c r="B81" s="25" t="s">
        <v>50</v>
      </c>
      <c r="C81" s="25"/>
      <c r="D81" s="17"/>
      <c r="E81" s="17"/>
      <c r="F81" s="17"/>
      <c r="G81" s="17"/>
      <c r="H81" s="17"/>
    </row>
    <row r="82" spans="1:8" ht="9.75" customHeight="1">
      <c r="A82" s="49"/>
      <c r="B82" s="50"/>
      <c r="C82" s="50"/>
      <c r="D82" s="50"/>
      <c r="E82" s="50"/>
      <c r="F82" s="50"/>
      <c r="G82" s="50"/>
      <c r="H82" s="51"/>
    </row>
    <row r="83" spans="1:8" ht="36" customHeight="1">
      <c r="A83" s="7" t="s">
        <v>40</v>
      </c>
      <c r="B83" s="18" t="s">
        <v>79</v>
      </c>
      <c r="C83" s="18"/>
      <c r="D83" s="20">
        <v>10</v>
      </c>
      <c r="E83" s="20">
        <v>60</v>
      </c>
      <c r="F83" s="29">
        <v>20</v>
      </c>
      <c r="G83" s="29">
        <v>10</v>
      </c>
      <c r="H83" s="29">
        <v>100</v>
      </c>
    </row>
    <row r="84" spans="1:8" ht="30" customHeight="1">
      <c r="A84" s="8" t="s">
        <v>19</v>
      </c>
      <c r="B84" s="18" t="s">
        <v>77</v>
      </c>
      <c r="C84" s="18"/>
      <c r="D84" s="20"/>
      <c r="E84" s="20"/>
      <c r="F84" s="29"/>
      <c r="G84" s="29"/>
      <c r="H84" s="29"/>
    </row>
    <row r="85" spans="1:8" ht="21" customHeight="1">
      <c r="A85" s="7" t="s">
        <v>21</v>
      </c>
      <c r="B85" s="18" t="s">
        <v>93</v>
      </c>
      <c r="C85" s="18"/>
      <c r="D85" s="16">
        <v>5000</v>
      </c>
      <c r="E85" s="16">
        <v>10000</v>
      </c>
      <c r="F85" s="16"/>
      <c r="G85" s="16"/>
      <c r="H85" s="16">
        <f>SUM(D85,E85,F85,G85)</f>
        <v>15000</v>
      </c>
    </row>
    <row r="86" spans="1:8" ht="21" customHeight="1">
      <c r="A86" s="8" t="s">
        <v>5</v>
      </c>
      <c r="B86" s="23" t="s">
        <v>9</v>
      </c>
      <c r="C86" s="23"/>
      <c r="D86" s="16"/>
      <c r="E86" s="16"/>
      <c r="F86" s="16"/>
      <c r="G86" s="16"/>
      <c r="H86" s="16"/>
    </row>
    <row r="87" spans="1:8" ht="21" customHeight="1">
      <c r="A87" s="8" t="s">
        <v>22</v>
      </c>
      <c r="B87" s="23" t="s">
        <v>50</v>
      </c>
      <c r="C87" s="23"/>
      <c r="D87" s="17"/>
      <c r="E87" s="17"/>
      <c r="F87" s="17"/>
      <c r="G87" s="17"/>
      <c r="H87" s="17"/>
    </row>
    <row r="88" spans="1:8" ht="9.75" customHeight="1">
      <c r="A88" s="36"/>
      <c r="B88" s="36"/>
      <c r="C88" s="36"/>
      <c r="D88" s="36"/>
      <c r="E88" s="36"/>
      <c r="F88" s="36"/>
      <c r="G88" s="36"/>
      <c r="H88" s="36"/>
    </row>
    <row r="89" spans="1:8" ht="23.25" customHeight="1">
      <c r="A89" s="7" t="s">
        <v>40</v>
      </c>
      <c r="B89" s="18" t="s">
        <v>51</v>
      </c>
      <c r="C89" s="18"/>
      <c r="D89" s="47"/>
      <c r="E89" s="20">
        <v>40</v>
      </c>
      <c r="F89" s="29"/>
      <c r="G89" s="29"/>
      <c r="H89" s="20">
        <v>40</v>
      </c>
    </row>
    <row r="90" spans="1:8" ht="30.75" customHeight="1">
      <c r="A90" s="8" t="s">
        <v>19</v>
      </c>
      <c r="B90" s="18" t="s">
        <v>78</v>
      </c>
      <c r="C90" s="18"/>
      <c r="D90" s="48"/>
      <c r="E90" s="20"/>
      <c r="F90" s="29"/>
      <c r="G90" s="29"/>
      <c r="H90" s="20"/>
    </row>
    <row r="91" spans="1:8" ht="21" customHeight="1">
      <c r="A91" s="7" t="s">
        <v>21</v>
      </c>
      <c r="B91" s="18" t="s">
        <v>52</v>
      </c>
      <c r="C91" s="18"/>
      <c r="D91" s="16">
        <v>15000</v>
      </c>
      <c r="E91" s="16">
        <v>35000</v>
      </c>
      <c r="F91" s="16">
        <v>50000</v>
      </c>
      <c r="G91" s="16">
        <v>50000</v>
      </c>
      <c r="H91" s="16">
        <f>SUM(D91:G93)</f>
        <v>150000</v>
      </c>
    </row>
    <row r="92" spans="1:8" ht="21" customHeight="1">
      <c r="A92" s="8" t="s">
        <v>5</v>
      </c>
      <c r="B92" s="25" t="s">
        <v>9</v>
      </c>
      <c r="C92" s="25"/>
      <c r="D92" s="16"/>
      <c r="E92" s="16"/>
      <c r="F92" s="16"/>
      <c r="G92" s="16"/>
      <c r="H92" s="16"/>
    </row>
    <row r="93" spans="1:8" ht="21" customHeight="1">
      <c r="A93" s="8" t="s">
        <v>22</v>
      </c>
      <c r="B93" s="25" t="s">
        <v>50</v>
      </c>
      <c r="C93" s="25"/>
      <c r="D93" s="17"/>
      <c r="E93" s="17"/>
      <c r="F93" s="17"/>
      <c r="G93" s="17"/>
      <c r="H93" s="17"/>
    </row>
    <row r="94" spans="1:8" ht="9.75" customHeight="1">
      <c r="A94" s="36"/>
      <c r="B94" s="36"/>
      <c r="C94" s="36"/>
      <c r="D94" s="36"/>
      <c r="E94" s="36"/>
      <c r="F94" s="36"/>
      <c r="G94" s="36"/>
      <c r="H94" s="36"/>
    </row>
    <row r="95" spans="1:8" ht="21" customHeight="1">
      <c r="A95" s="7" t="s">
        <v>40</v>
      </c>
      <c r="B95" s="18" t="s">
        <v>53</v>
      </c>
      <c r="C95" s="18"/>
      <c r="D95" s="28">
        <v>100</v>
      </c>
      <c r="E95" s="20">
        <v>100</v>
      </c>
      <c r="F95" s="20">
        <v>100</v>
      </c>
      <c r="G95" s="20">
        <v>100</v>
      </c>
      <c r="H95" s="45">
        <v>100</v>
      </c>
    </row>
    <row r="96" spans="1:8" ht="21" customHeight="1">
      <c r="A96" s="8" t="s">
        <v>19</v>
      </c>
      <c r="B96" s="18" t="s">
        <v>54</v>
      </c>
      <c r="C96" s="18"/>
      <c r="D96" s="20"/>
      <c r="E96" s="20"/>
      <c r="F96" s="20"/>
      <c r="G96" s="20"/>
      <c r="H96" s="46"/>
    </row>
    <row r="97" spans="1:8" ht="21" customHeight="1">
      <c r="A97" s="7" t="s">
        <v>21</v>
      </c>
      <c r="B97" s="18" t="s">
        <v>80</v>
      </c>
      <c r="C97" s="18"/>
      <c r="D97" s="16">
        <v>25000</v>
      </c>
      <c r="E97" s="16">
        <v>30000</v>
      </c>
      <c r="F97" s="16">
        <v>95585</v>
      </c>
      <c r="G97" s="16">
        <v>95585</v>
      </c>
      <c r="H97" s="16">
        <f>SUM(D97:G99)</f>
        <v>246170</v>
      </c>
    </row>
    <row r="98" spans="1:8" ht="21" customHeight="1">
      <c r="A98" s="8" t="s">
        <v>5</v>
      </c>
      <c r="B98" s="23" t="s">
        <v>9</v>
      </c>
      <c r="C98" s="23"/>
      <c r="D98" s="16"/>
      <c r="E98" s="16"/>
      <c r="F98" s="16"/>
      <c r="G98" s="16"/>
      <c r="H98" s="16"/>
    </row>
    <row r="99" spans="1:8" ht="21" customHeight="1">
      <c r="A99" s="8" t="s">
        <v>22</v>
      </c>
      <c r="B99" s="23" t="s">
        <v>50</v>
      </c>
      <c r="C99" s="23"/>
      <c r="D99" s="17"/>
      <c r="E99" s="17"/>
      <c r="F99" s="17"/>
      <c r="G99" s="17"/>
      <c r="H99" s="17"/>
    </row>
    <row r="100" spans="1:8" ht="9.75" customHeight="1">
      <c r="A100" s="42"/>
      <c r="B100" s="43"/>
      <c r="C100" s="43"/>
      <c r="D100" s="43"/>
      <c r="E100" s="43"/>
      <c r="F100" s="43"/>
      <c r="G100" s="43"/>
      <c r="H100" s="44"/>
    </row>
    <row r="101" spans="1:8" ht="21" customHeight="1">
      <c r="A101" s="7" t="s">
        <v>40</v>
      </c>
      <c r="B101" s="37" t="s">
        <v>55</v>
      </c>
      <c r="C101" s="37"/>
      <c r="D101" s="38">
        <v>60</v>
      </c>
      <c r="E101" s="38">
        <v>30</v>
      </c>
      <c r="F101" s="38">
        <v>10</v>
      </c>
      <c r="G101" s="38"/>
      <c r="H101" s="38">
        <f>SUM(D101:G101)</f>
        <v>100</v>
      </c>
    </row>
    <row r="102" spans="1:8" ht="21" customHeight="1">
      <c r="A102" s="7" t="s">
        <v>24</v>
      </c>
      <c r="B102" s="33" t="s">
        <v>31</v>
      </c>
      <c r="C102" s="33"/>
      <c r="D102" s="38"/>
      <c r="E102" s="38"/>
      <c r="F102" s="38"/>
      <c r="G102" s="38"/>
      <c r="H102" s="38"/>
    </row>
    <row r="103" spans="1:8" ht="21" customHeight="1">
      <c r="A103" s="7" t="s">
        <v>26</v>
      </c>
      <c r="B103" s="33" t="s">
        <v>94</v>
      </c>
      <c r="C103" s="33"/>
      <c r="D103" s="31"/>
      <c r="E103" s="31">
        <v>280000</v>
      </c>
      <c r="F103" s="31">
        <v>80000</v>
      </c>
      <c r="G103" s="35"/>
      <c r="H103" s="31">
        <f>SUM(D103:G105)</f>
        <v>360000</v>
      </c>
    </row>
    <row r="104" spans="1:8" ht="21" customHeight="1">
      <c r="A104" s="8" t="s">
        <v>5</v>
      </c>
      <c r="B104" s="37" t="s">
        <v>9</v>
      </c>
      <c r="C104" s="37"/>
      <c r="D104" s="31"/>
      <c r="E104" s="31"/>
      <c r="F104" s="31"/>
      <c r="G104" s="35"/>
      <c r="H104" s="31"/>
    </row>
    <row r="105" spans="1:8" ht="21" customHeight="1">
      <c r="A105" s="8" t="s">
        <v>22</v>
      </c>
      <c r="B105" s="33" t="s">
        <v>27</v>
      </c>
      <c r="C105" s="33"/>
      <c r="D105" s="31"/>
      <c r="E105" s="31"/>
      <c r="F105" s="31"/>
      <c r="G105" s="35"/>
      <c r="H105" s="31"/>
    </row>
    <row r="106" spans="1:8" s="10" customFormat="1" ht="10.5" customHeight="1">
      <c r="A106" s="41"/>
      <c r="B106" s="41"/>
      <c r="C106" s="41"/>
      <c r="D106" s="41"/>
      <c r="E106" s="41"/>
      <c r="F106" s="41"/>
      <c r="G106" s="41"/>
      <c r="H106" s="41"/>
    </row>
    <row r="107" spans="1:8" ht="21" customHeight="1">
      <c r="A107" s="7" t="s">
        <v>40</v>
      </c>
      <c r="B107" s="33" t="s">
        <v>56</v>
      </c>
      <c r="C107" s="33"/>
      <c r="D107" s="38">
        <v>33</v>
      </c>
      <c r="E107" s="38">
        <v>33</v>
      </c>
      <c r="F107" s="38">
        <v>34</v>
      </c>
      <c r="G107" s="38">
        <v>100</v>
      </c>
      <c r="H107" s="38">
        <v>100</v>
      </c>
    </row>
    <row r="108" spans="1:8" ht="32.25" customHeight="1">
      <c r="A108" s="7" t="s">
        <v>24</v>
      </c>
      <c r="B108" s="33" t="s">
        <v>100</v>
      </c>
      <c r="C108" s="33"/>
      <c r="D108" s="38"/>
      <c r="E108" s="38"/>
      <c r="F108" s="38"/>
      <c r="G108" s="38"/>
      <c r="H108" s="38"/>
    </row>
    <row r="109" spans="1:8" ht="21" customHeight="1">
      <c r="A109" s="7" t="s">
        <v>26</v>
      </c>
      <c r="B109" s="33" t="s">
        <v>101</v>
      </c>
      <c r="C109" s="33"/>
      <c r="D109" s="31">
        <v>30000</v>
      </c>
      <c r="E109" s="31">
        <v>50000</v>
      </c>
      <c r="F109" s="31">
        <v>60000</v>
      </c>
      <c r="G109" s="31">
        <v>30000</v>
      </c>
      <c r="H109" s="31">
        <f>SUM(D109:G111)</f>
        <v>170000</v>
      </c>
    </row>
    <row r="110" spans="1:8" ht="21" customHeight="1">
      <c r="A110" s="8" t="s">
        <v>5</v>
      </c>
      <c r="B110" s="37" t="s">
        <v>9</v>
      </c>
      <c r="C110" s="37"/>
      <c r="D110" s="31"/>
      <c r="E110" s="31"/>
      <c r="F110" s="31"/>
      <c r="G110" s="31"/>
      <c r="H110" s="31"/>
    </row>
    <row r="111" spans="1:8" ht="21" customHeight="1">
      <c r="A111" s="8" t="s">
        <v>22</v>
      </c>
      <c r="B111" s="33" t="s">
        <v>27</v>
      </c>
      <c r="C111" s="33"/>
      <c r="D111" s="31"/>
      <c r="E111" s="31"/>
      <c r="F111" s="31"/>
      <c r="G111" s="31"/>
      <c r="H111" s="31"/>
    </row>
    <row r="112" spans="1:8" s="10" customFormat="1" ht="10.5" customHeight="1">
      <c r="A112" s="41"/>
      <c r="B112" s="41"/>
      <c r="C112" s="41"/>
      <c r="D112" s="41"/>
      <c r="E112" s="41"/>
      <c r="F112" s="41"/>
      <c r="G112" s="41"/>
      <c r="H112" s="41"/>
    </row>
    <row r="113" spans="1:8" ht="31.5" customHeight="1">
      <c r="A113" s="7" t="s">
        <v>40</v>
      </c>
      <c r="B113" s="33" t="s">
        <v>58</v>
      </c>
      <c r="C113" s="33"/>
      <c r="D113" s="38">
        <v>25</v>
      </c>
      <c r="E113" s="38">
        <v>25</v>
      </c>
      <c r="F113" s="38">
        <v>25</v>
      </c>
      <c r="G113" s="38">
        <v>25</v>
      </c>
      <c r="H113" s="38">
        <f>SUM(D113:G113)</f>
        <v>100</v>
      </c>
    </row>
    <row r="114" spans="1:8" ht="33" customHeight="1">
      <c r="A114" s="7" t="s">
        <v>24</v>
      </c>
      <c r="B114" s="33" t="s">
        <v>59</v>
      </c>
      <c r="C114" s="33"/>
      <c r="D114" s="38"/>
      <c r="E114" s="38"/>
      <c r="F114" s="38"/>
      <c r="G114" s="38"/>
      <c r="H114" s="38"/>
    </row>
    <row r="115" spans="1:8" ht="32.25" customHeight="1">
      <c r="A115" s="7" t="s">
        <v>26</v>
      </c>
      <c r="B115" s="33" t="s">
        <v>104</v>
      </c>
      <c r="C115" s="33"/>
      <c r="D115" s="31">
        <v>51296</v>
      </c>
      <c r="E115" s="31">
        <v>45000</v>
      </c>
      <c r="F115" s="31">
        <v>51747</v>
      </c>
      <c r="G115" s="31">
        <v>51747</v>
      </c>
      <c r="H115" s="31">
        <f>SUM(D115:G117)</f>
        <v>199790</v>
      </c>
    </row>
    <row r="116" spans="1:8" ht="21" customHeight="1">
      <c r="A116" s="8" t="s">
        <v>5</v>
      </c>
      <c r="B116" s="37" t="s">
        <v>9</v>
      </c>
      <c r="C116" s="37"/>
      <c r="D116" s="31"/>
      <c r="E116" s="31"/>
      <c r="F116" s="31"/>
      <c r="G116" s="31"/>
      <c r="H116" s="31"/>
    </row>
    <row r="117" spans="1:8" ht="21" customHeight="1">
      <c r="A117" s="8" t="s">
        <v>22</v>
      </c>
      <c r="B117" s="33" t="s">
        <v>27</v>
      </c>
      <c r="C117" s="33"/>
      <c r="D117" s="31"/>
      <c r="E117" s="31"/>
      <c r="F117" s="31"/>
      <c r="G117" s="31"/>
      <c r="H117" s="31"/>
    </row>
    <row r="118" spans="1:8" s="10" customFormat="1" ht="9.75" customHeight="1">
      <c r="A118" s="41"/>
      <c r="B118" s="41"/>
      <c r="C118" s="41"/>
      <c r="D118" s="41"/>
      <c r="E118" s="41"/>
      <c r="F118" s="41"/>
      <c r="G118" s="41"/>
      <c r="H118" s="41"/>
    </row>
    <row r="119" spans="1:10" ht="21" customHeight="1">
      <c r="A119" s="7" t="s">
        <v>40</v>
      </c>
      <c r="B119" s="33" t="s">
        <v>60</v>
      </c>
      <c r="C119" s="33"/>
      <c r="D119" s="38">
        <v>100</v>
      </c>
      <c r="E119" s="38"/>
      <c r="F119" s="38"/>
      <c r="G119" s="38"/>
      <c r="H119" s="38">
        <f>SUM(D119:G120)</f>
        <v>100</v>
      </c>
      <c r="I119" s="14"/>
      <c r="J119" s="14"/>
    </row>
    <row r="120" spans="1:8" ht="36" customHeight="1">
      <c r="A120" s="7" t="s">
        <v>24</v>
      </c>
      <c r="B120" s="33" t="s">
        <v>57</v>
      </c>
      <c r="C120" s="33"/>
      <c r="D120" s="38"/>
      <c r="E120" s="38"/>
      <c r="F120" s="38"/>
      <c r="G120" s="38"/>
      <c r="H120" s="38"/>
    </row>
    <row r="121" spans="1:8" ht="21" customHeight="1">
      <c r="A121" s="7" t="s">
        <v>26</v>
      </c>
      <c r="B121" s="33" t="s">
        <v>95</v>
      </c>
      <c r="C121" s="33"/>
      <c r="D121" s="31">
        <v>36000</v>
      </c>
      <c r="E121" s="35"/>
      <c r="F121" s="35"/>
      <c r="G121" s="35"/>
      <c r="H121" s="31">
        <f>SUM(D121:G123)</f>
        <v>36000</v>
      </c>
    </row>
    <row r="122" spans="1:8" ht="21" customHeight="1">
      <c r="A122" s="8" t="s">
        <v>5</v>
      </c>
      <c r="B122" s="37" t="s">
        <v>9</v>
      </c>
      <c r="C122" s="37"/>
      <c r="D122" s="31"/>
      <c r="E122" s="35"/>
      <c r="F122" s="35"/>
      <c r="G122" s="35"/>
      <c r="H122" s="31"/>
    </row>
    <row r="123" spans="1:8" ht="21" customHeight="1">
      <c r="A123" s="8" t="s">
        <v>22</v>
      </c>
      <c r="B123" s="33" t="s">
        <v>27</v>
      </c>
      <c r="C123" s="33"/>
      <c r="D123" s="31"/>
      <c r="E123" s="35"/>
      <c r="F123" s="35"/>
      <c r="G123" s="35"/>
      <c r="H123" s="31"/>
    </row>
    <row r="124" spans="1:8" ht="9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21" customHeight="1">
      <c r="A125" s="7" t="s">
        <v>40</v>
      </c>
      <c r="B125" s="33" t="s">
        <v>61</v>
      </c>
      <c r="C125" s="33"/>
      <c r="D125" s="38">
        <v>25</v>
      </c>
      <c r="E125" s="38">
        <v>25</v>
      </c>
      <c r="F125" s="38">
        <v>25</v>
      </c>
      <c r="G125" s="38">
        <v>25</v>
      </c>
      <c r="H125" s="38">
        <f>SUM(D125:G125)</f>
        <v>100</v>
      </c>
    </row>
    <row r="126" spans="1:8" ht="21" customHeight="1">
      <c r="A126" s="7" t="s">
        <v>24</v>
      </c>
      <c r="B126" s="33" t="s">
        <v>62</v>
      </c>
      <c r="C126" s="33"/>
      <c r="D126" s="38"/>
      <c r="E126" s="38"/>
      <c r="F126" s="38"/>
      <c r="G126" s="38"/>
      <c r="H126" s="38"/>
    </row>
    <row r="127" spans="1:8" ht="19.5" customHeight="1">
      <c r="A127" s="7" t="s">
        <v>26</v>
      </c>
      <c r="B127" s="39" t="s">
        <v>102</v>
      </c>
      <c r="C127" s="40"/>
      <c r="D127" s="31">
        <v>69000</v>
      </c>
      <c r="E127" s="30">
        <v>20000</v>
      </c>
      <c r="F127" s="30"/>
      <c r="G127" s="30"/>
      <c r="H127" s="31">
        <f>SUM(D127:G129)</f>
        <v>89000</v>
      </c>
    </row>
    <row r="128" spans="1:8" ht="21" customHeight="1">
      <c r="A128" s="8" t="s">
        <v>5</v>
      </c>
      <c r="B128" s="37" t="s">
        <v>9</v>
      </c>
      <c r="C128" s="37"/>
      <c r="D128" s="31"/>
      <c r="E128" s="30"/>
      <c r="F128" s="30"/>
      <c r="G128" s="30"/>
      <c r="H128" s="31"/>
    </row>
    <row r="129" spans="1:8" ht="21" customHeight="1">
      <c r="A129" s="8" t="s">
        <v>22</v>
      </c>
      <c r="B129" s="33" t="s">
        <v>27</v>
      </c>
      <c r="C129" s="33"/>
      <c r="D129" s="31"/>
      <c r="E129" s="30"/>
      <c r="F129" s="30"/>
      <c r="G129" s="30"/>
      <c r="H129" s="31"/>
    </row>
    <row r="130" spans="1:8" ht="9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21" customHeight="1">
      <c r="A131" s="7" t="s">
        <v>40</v>
      </c>
      <c r="B131" s="37" t="s">
        <v>63</v>
      </c>
      <c r="C131" s="37"/>
      <c r="D131" s="38">
        <v>50</v>
      </c>
      <c r="E131" s="38">
        <v>25</v>
      </c>
      <c r="F131" s="38">
        <v>25</v>
      </c>
      <c r="G131" s="38"/>
      <c r="H131" s="38">
        <v>100</v>
      </c>
    </row>
    <row r="132" spans="1:8" ht="21" customHeight="1">
      <c r="A132" s="7" t="s">
        <v>24</v>
      </c>
      <c r="B132" s="33" t="s">
        <v>64</v>
      </c>
      <c r="C132" s="33"/>
      <c r="D132" s="38"/>
      <c r="E132" s="38"/>
      <c r="F132" s="38"/>
      <c r="G132" s="38"/>
      <c r="H132" s="38"/>
    </row>
    <row r="133" spans="1:8" ht="19.5" customHeight="1">
      <c r="A133" s="7" t="s">
        <v>26</v>
      </c>
      <c r="B133" s="33" t="s">
        <v>103</v>
      </c>
      <c r="C133" s="33"/>
      <c r="D133" s="34"/>
      <c r="E133" s="35">
        <v>50000</v>
      </c>
      <c r="F133" s="30"/>
      <c r="G133" s="30"/>
      <c r="H133" s="31">
        <f>SUM(E133:G135)</f>
        <v>50000</v>
      </c>
    </row>
    <row r="134" spans="1:8" ht="21" customHeight="1">
      <c r="A134" s="5" t="s">
        <v>5</v>
      </c>
      <c r="B134" s="32" t="s">
        <v>9</v>
      </c>
      <c r="C134" s="32"/>
      <c r="D134" s="34"/>
      <c r="E134" s="35"/>
      <c r="F134" s="30"/>
      <c r="G134" s="30"/>
      <c r="H134" s="31"/>
    </row>
    <row r="135" spans="1:8" ht="21" customHeight="1">
      <c r="A135" s="8" t="s">
        <v>22</v>
      </c>
      <c r="B135" s="33" t="s">
        <v>27</v>
      </c>
      <c r="C135" s="33"/>
      <c r="D135" s="34"/>
      <c r="E135" s="35"/>
      <c r="F135" s="30"/>
      <c r="G135" s="30"/>
      <c r="H135" s="31"/>
    </row>
    <row r="136" spans="1:8" ht="21" customHeight="1">
      <c r="A136" s="26" t="s">
        <v>65</v>
      </c>
      <c r="B136" s="26"/>
      <c r="C136" s="26"/>
      <c r="D136" s="15">
        <f>SUM(D133,D127,D121,D115,D109,D103,D97,D91,D85,D79,D73,D67,D61)</f>
        <v>274096</v>
      </c>
      <c r="E136" s="15">
        <f>SUM(E133,E127,E121,E115,E109,E103,E97,E91,E85,E79,E73,E67,E61)</f>
        <v>720000</v>
      </c>
      <c r="F136" s="15">
        <f>SUM(F133,F127,F121,F115,F109,F103,F97,F91,F85,F79,F73,F67,F61)</f>
        <v>845532</v>
      </c>
      <c r="G136" s="15">
        <f>SUM(G133,G127,G121,G115,G109,G103,G97,G91,G85,G79,G73,G67,G61)</f>
        <v>786332</v>
      </c>
      <c r="H136" s="15">
        <f>SUM(D136:G136)</f>
        <v>2625960</v>
      </c>
    </row>
    <row r="137" spans="1:8" ht="8.25" customHeight="1">
      <c r="A137" s="27"/>
      <c r="B137" s="27"/>
      <c r="C137" s="27"/>
      <c r="D137" s="27"/>
      <c r="E137" s="27"/>
      <c r="F137" s="27"/>
      <c r="G137" s="27"/>
      <c r="H137" s="27"/>
    </row>
    <row r="138" spans="1:8" ht="29.25" customHeight="1">
      <c r="A138" s="7" t="s">
        <v>66</v>
      </c>
      <c r="B138" s="18" t="s">
        <v>67</v>
      </c>
      <c r="C138" s="18"/>
      <c r="D138" s="28"/>
      <c r="E138" s="29">
        <v>100</v>
      </c>
      <c r="F138" s="29"/>
      <c r="G138" s="29"/>
      <c r="H138" s="29">
        <v>100</v>
      </c>
    </row>
    <row r="139" spans="1:8" ht="21" customHeight="1">
      <c r="A139" s="8" t="s">
        <v>19</v>
      </c>
      <c r="B139" s="18" t="s">
        <v>68</v>
      </c>
      <c r="C139" s="18"/>
      <c r="D139" s="20"/>
      <c r="E139" s="29"/>
      <c r="F139" s="29"/>
      <c r="G139" s="29"/>
      <c r="H139" s="29"/>
    </row>
    <row r="140" spans="1:8" ht="21" customHeight="1">
      <c r="A140" s="7" t="s">
        <v>21</v>
      </c>
      <c r="B140" s="18" t="s">
        <v>69</v>
      </c>
      <c r="C140" s="18"/>
      <c r="D140" s="16"/>
      <c r="E140" s="16"/>
      <c r="F140" s="16"/>
      <c r="G140" s="16"/>
      <c r="H140" s="16"/>
    </row>
    <row r="141" spans="1:8" ht="21.75" customHeight="1">
      <c r="A141" s="8" t="s">
        <v>5</v>
      </c>
      <c r="B141" s="25" t="s">
        <v>9</v>
      </c>
      <c r="C141" s="25"/>
      <c r="D141" s="16"/>
      <c r="E141" s="16"/>
      <c r="F141" s="16"/>
      <c r="G141" s="16"/>
      <c r="H141" s="16"/>
    </row>
    <row r="142" spans="1:8" ht="21" customHeight="1">
      <c r="A142" s="8" t="s">
        <v>22</v>
      </c>
      <c r="B142" s="25" t="s">
        <v>50</v>
      </c>
      <c r="C142" s="25"/>
      <c r="D142" s="17"/>
      <c r="E142" s="17"/>
      <c r="F142" s="17"/>
      <c r="G142" s="17"/>
      <c r="H142" s="17"/>
    </row>
    <row r="143" spans="1:8" ht="10.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30" customHeight="1">
      <c r="A144" s="8" t="s">
        <v>66</v>
      </c>
      <c r="B144" s="23" t="s">
        <v>70</v>
      </c>
      <c r="C144" s="23"/>
      <c r="D144" s="24">
        <v>100</v>
      </c>
      <c r="E144" s="24">
        <v>100</v>
      </c>
      <c r="F144" s="24">
        <v>100</v>
      </c>
      <c r="G144" s="24">
        <v>100</v>
      </c>
      <c r="H144" s="24">
        <v>100</v>
      </c>
    </row>
    <row r="145" spans="1:8" ht="21" customHeight="1">
      <c r="A145" s="8" t="s">
        <v>19</v>
      </c>
      <c r="B145" s="23" t="s">
        <v>71</v>
      </c>
      <c r="C145" s="23"/>
      <c r="D145" s="24"/>
      <c r="E145" s="24"/>
      <c r="F145" s="24"/>
      <c r="G145" s="24"/>
      <c r="H145" s="24"/>
    </row>
    <row r="146" spans="1:8" ht="21" customHeight="1">
      <c r="A146" s="8" t="s">
        <v>21</v>
      </c>
      <c r="B146" s="23" t="s">
        <v>72</v>
      </c>
      <c r="C146" s="23"/>
      <c r="D146" s="22"/>
      <c r="E146" s="22"/>
      <c r="F146" s="22"/>
      <c r="G146" s="22"/>
      <c r="H146" s="22"/>
    </row>
    <row r="147" spans="1:8" ht="21" customHeight="1">
      <c r="A147" s="8" t="s">
        <v>5</v>
      </c>
      <c r="B147" s="23" t="s">
        <v>9</v>
      </c>
      <c r="C147" s="23"/>
      <c r="D147" s="22"/>
      <c r="E147" s="22"/>
      <c r="F147" s="22"/>
      <c r="G147" s="22"/>
      <c r="H147" s="22"/>
    </row>
    <row r="148" spans="1:8" ht="21" customHeight="1">
      <c r="A148" s="8" t="s">
        <v>22</v>
      </c>
      <c r="B148" s="23" t="s">
        <v>50</v>
      </c>
      <c r="C148" s="23"/>
      <c r="D148" s="22"/>
      <c r="E148" s="22"/>
      <c r="F148" s="22"/>
      <c r="G148" s="22"/>
      <c r="H148" s="22"/>
    </row>
    <row r="149" spans="1:8" ht="10.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21" customHeight="1">
      <c r="A150" s="7" t="s">
        <v>66</v>
      </c>
      <c r="B150" s="18" t="s">
        <v>73</v>
      </c>
      <c r="C150" s="18"/>
      <c r="D150" s="20">
        <v>25</v>
      </c>
      <c r="E150" s="20">
        <v>50</v>
      </c>
      <c r="F150" s="20">
        <v>75</v>
      </c>
      <c r="G150" s="21">
        <v>100</v>
      </c>
      <c r="H150" s="20">
        <v>100</v>
      </c>
    </row>
    <row r="151" spans="1:8" ht="21" customHeight="1">
      <c r="A151" s="8" t="s">
        <v>19</v>
      </c>
      <c r="B151" s="18" t="s">
        <v>74</v>
      </c>
      <c r="C151" s="18"/>
      <c r="D151" s="20"/>
      <c r="E151" s="20"/>
      <c r="F151" s="20"/>
      <c r="G151" s="21"/>
      <c r="H151" s="20"/>
    </row>
    <row r="152" spans="1:8" ht="21" customHeight="1">
      <c r="A152" s="7" t="s">
        <v>21</v>
      </c>
      <c r="B152" s="18" t="s">
        <v>75</v>
      </c>
      <c r="C152" s="18"/>
      <c r="D152" s="16"/>
      <c r="E152" s="16"/>
      <c r="F152" s="16"/>
      <c r="G152" s="16"/>
      <c r="H152" s="16"/>
    </row>
    <row r="153" spans="1:8" ht="21" customHeight="1">
      <c r="A153" s="8" t="s">
        <v>5</v>
      </c>
      <c r="B153" s="18" t="s">
        <v>9</v>
      </c>
      <c r="C153" s="18"/>
      <c r="D153" s="16"/>
      <c r="E153" s="16"/>
      <c r="F153" s="16"/>
      <c r="G153" s="16"/>
      <c r="H153" s="16"/>
    </row>
    <row r="154" spans="1:8" ht="21" customHeight="1">
      <c r="A154" s="8" t="s">
        <v>22</v>
      </c>
      <c r="B154" s="18" t="s">
        <v>50</v>
      </c>
      <c r="C154" s="18"/>
      <c r="D154" s="17"/>
      <c r="E154" s="17"/>
      <c r="F154" s="17"/>
      <c r="G154" s="17"/>
      <c r="H154" s="17"/>
    </row>
  </sheetData>
  <sheetProtection password="CC53" sheet="1" objects="1" scenarios="1"/>
  <mergeCells count="400">
    <mergeCell ref="A1:B1"/>
    <mergeCell ref="C1:H1"/>
    <mergeCell ref="A2:B2"/>
    <mergeCell ref="C2:H2"/>
    <mergeCell ref="A5:C5"/>
    <mergeCell ref="E5:F5"/>
    <mergeCell ref="G5:H5"/>
    <mergeCell ref="A6:C7"/>
    <mergeCell ref="A3:C3"/>
    <mergeCell ref="E3:F3"/>
    <mergeCell ref="G3:H3"/>
    <mergeCell ref="A4:C4"/>
    <mergeCell ref="E4:F4"/>
    <mergeCell ref="G4:H4"/>
    <mergeCell ref="A8:H8"/>
    <mergeCell ref="A9:C10"/>
    <mergeCell ref="B11:C11"/>
    <mergeCell ref="D11:D12"/>
    <mergeCell ref="E11:E12"/>
    <mergeCell ref="F11:F12"/>
    <mergeCell ref="G11:G12"/>
    <mergeCell ref="H11:H12"/>
    <mergeCell ref="B12:C12"/>
    <mergeCell ref="G13:G15"/>
    <mergeCell ref="H13:H15"/>
    <mergeCell ref="B14:C14"/>
    <mergeCell ref="B15:C15"/>
    <mergeCell ref="B13:C13"/>
    <mergeCell ref="D13:D15"/>
    <mergeCell ref="E13:E15"/>
    <mergeCell ref="F13:F15"/>
    <mergeCell ref="A16:H16"/>
    <mergeCell ref="B17:C17"/>
    <mergeCell ref="D17:D18"/>
    <mergeCell ref="E17:E18"/>
    <mergeCell ref="F17:F18"/>
    <mergeCell ref="G17:G18"/>
    <mergeCell ref="H17:H18"/>
    <mergeCell ref="B18:C18"/>
    <mergeCell ref="G19:G21"/>
    <mergeCell ref="H19:H21"/>
    <mergeCell ref="B20:C20"/>
    <mergeCell ref="B21:C21"/>
    <mergeCell ref="B19:C19"/>
    <mergeCell ref="D19:D21"/>
    <mergeCell ref="E19:E21"/>
    <mergeCell ref="F19:F21"/>
    <mergeCell ref="A22:H22"/>
    <mergeCell ref="B23:C23"/>
    <mergeCell ref="D23:D24"/>
    <mergeCell ref="E23:E24"/>
    <mergeCell ref="F23:F24"/>
    <mergeCell ref="G23:G24"/>
    <mergeCell ref="H23:H24"/>
    <mergeCell ref="B24:C24"/>
    <mergeCell ref="G25:G27"/>
    <mergeCell ref="H25:H27"/>
    <mergeCell ref="B26:C26"/>
    <mergeCell ref="B27:C27"/>
    <mergeCell ref="B25:C25"/>
    <mergeCell ref="D25:D27"/>
    <mergeCell ref="E25:E27"/>
    <mergeCell ref="F25:F27"/>
    <mergeCell ref="A28:H28"/>
    <mergeCell ref="B29:C29"/>
    <mergeCell ref="D29:D30"/>
    <mergeCell ref="E29:E30"/>
    <mergeCell ref="F29:F30"/>
    <mergeCell ref="G29:G30"/>
    <mergeCell ref="H29:H30"/>
    <mergeCell ref="B30:C30"/>
    <mergeCell ref="G31:G33"/>
    <mergeCell ref="H31:H33"/>
    <mergeCell ref="B32:C32"/>
    <mergeCell ref="B33:C33"/>
    <mergeCell ref="B31:C31"/>
    <mergeCell ref="D31:D33"/>
    <mergeCell ref="E31:E33"/>
    <mergeCell ref="F31:F33"/>
    <mergeCell ref="A34:H34"/>
    <mergeCell ref="B35:C35"/>
    <mergeCell ref="D35:D36"/>
    <mergeCell ref="E35:E36"/>
    <mergeCell ref="F35:F36"/>
    <mergeCell ref="G35:G36"/>
    <mergeCell ref="H35:H36"/>
    <mergeCell ref="B36:C36"/>
    <mergeCell ref="G37:G39"/>
    <mergeCell ref="H37:H39"/>
    <mergeCell ref="B38:C38"/>
    <mergeCell ref="B39:C39"/>
    <mergeCell ref="B37:C37"/>
    <mergeCell ref="D37:D39"/>
    <mergeCell ref="E37:E39"/>
    <mergeCell ref="F37:F39"/>
    <mergeCell ref="A40:H40"/>
    <mergeCell ref="B41:C41"/>
    <mergeCell ref="D41:D42"/>
    <mergeCell ref="E41:E42"/>
    <mergeCell ref="F41:F42"/>
    <mergeCell ref="G41:G42"/>
    <mergeCell ref="H41:H42"/>
    <mergeCell ref="B42:C42"/>
    <mergeCell ref="G43:G45"/>
    <mergeCell ref="H43:H45"/>
    <mergeCell ref="B44:C44"/>
    <mergeCell ref="B45:C45"/>
    <mergeCell ref="B43:C43"/>
    <mergeCell ref="D43:D45"/>
    <mergeCell ref="E43:E45"/>
    <mergeCell ref="F43:F45"/>
    <mergeCell ref="A46:H46"/>
    <mergeCell ref="B47:C47"/>
    <mergeCell ref="D47:D48"/>
    <mergeCell ref="E47:E48"/>
    <mergeCell ref="F47:F48"/>
    <mergeCell ref="G47:G48"/>
    <mergeCell ref="H47:H48"/>
    <mergeCell ref="B48:C48"/>
    <mergeCell ref="G49:G51"/>
    <mergeCell ref="H49:H51"/>
    <mergeCell ref="B50:C50"/>
    <mergeCell ref="B51:C51"/>
    <mergeCell ref="B49:C49"/>
    <mergeCell ref="D49:D51"/>
    <mergeCell ref="E49:E51"/>
    <mergeCell ref="F49:F51"/>
    <mergeCell ref="A52:H52"/>
    <mergeCell ref="B53:C53"/>
    <mergeCell ref="D53:D54"/>
    <mergeCell ref="E53:E54"/>
    <mergeCell ref="F53:F54"/>
    <mergeCell ref="G53:G54"/>
    <mergeCell ref="H53:H54"/>
    <mergeCell ref="B54:C54"/>
    <mergeCell ref="G55:G57"/>
    <mergeCell ref="H55:H57"/>
    <mergeCell ref="B56:C56"/>
    <mergeCell ref="B57:C57"/>
    <mergeCell ref="B55:C55"/>
    <mergeCell ref="D55:D57"/>
    <mergeCell ref="E55:E57"/>
    <mergeCell ref="F55:F57"/>
    <mergeCell ref="F59:F60"/>
    <mergeCell ref="G59:G60"/>
    <mergeCell ref="H59:H60"/>
    <mergeCell ref="B60:C60"/>
    <mergeCell ref="A58:C58"/>
    <mergeCell ref="B59:C59"/>
    <mergeCell ref="D59:D60"/>
    <mergeCell ref="E59:E60"/>
    <mergeCell ref="G61:G63"/>
    <mergeCell ref="H61:H63"/>
    <mergeCell ref="B62:C62"/>
    <mergeCell ref="B63:C63"/>
    <mergeCell ref="B61:C61"/>
    <mergeCell ref="D61:D63"/>
    <mergeCell ref="E61:E63"/>
    <mergeCell ref="F61:F63"/>
    <mergeCell ref="A64:H64"/>
    <mergeCell ref="B65:C65"/>
    <mergeCell ref="D65:D66"/>
    <mergeCell ref="E65:E66"/>
    <mergeCell ref="F65:F66"/>
    <mergeCell ref="G65:G66"/>
    <mergeCell ref="H65:H66"/>
    <mergeCell ref="B66:C66"/>
    <mergeCell ref="G67:G69"/>
    <mergeCell ref="H67:H69"/>
    <mergeCell ref="B68:C68"/>
    <mergeCell ref="B69:C69"/>
    <mergeCell ref="B67:C67"/>
    <mergeCell ref="D67:D69"/>
    <mergeCell ref="E67:E69"/>
    <mergeCell ref="F67:F69"/>
    <mergeCell ref="A70:H70"/>
    <mergeCell ref="B71:C71"/>
    <mergeCell ref="D71:D72"/>
    <mergeCell ref="E71:E72"/>
    <mergeCell ref="F71:F72"/>
    <mergeCell ref="G71:G72"/>
    <mergeCell ref="H71:H72"/>
    <mergeCell ref="B72:C72"/>
    <mergeCell ref="G73:G75"/>
    <mergeCell ref="H73:H75"/>
    <mergeCell ref="B74:C74"/>
    <mergeCell ref="B75:C75"/>
    <mergeCell ref="B73:C73"/>
    <mergeCell ref="D73:D75"/>
    <mergeCell ref="E73:E75"/>
    <mergeCell ref="F73:F75"/>
    <mergeCell ref="A76:H76"/>
    <mergeCell ref="B77:C77"/>
    <mergeCell ref="D77:D78"/>
    <mergeCell ref="E77:E78"/>
    <mergeCell ref="F77:F78"/>
    <mergeCell ref="G77:G78"/>
    <mergeCell ref="H77:H78"/>
    <mergeCell ref="B78:C78"/>
    <mergeCell ref="G79:G81"/>
    <mergeCell ref="H79:H81"/>
    <mergeCell ref="B80:C80"/>
    <mergeCell ref="B81:C81"/>
    <mergeCell ref="B79:C79"/>
    <mergeCell ref="D79:D81"/>
    <mergeCell ref="E79:E81"/>
    <mergeCell ref="F79:F81"/>
    <mergeCell ref="A82:H82"/>
    <mergeCell ref="B83:C83"/>
    <mergeCell ref="D83:D84"/>
    <mergeCell ref="E83:E84"/>
    <mergeCell ref="F83:F84"/>
    <mergeCell ref="G83:G84"/>
    <mergeCell ref="H83:H84"/>
    <mergeCell ref="B84:C84"/>
    <mergeCell ref="G85:G87"/>
    <mergeCell ref="H85:H87"/>
    <mergeCell ref="B86:C86"/>
    <mergeCell ref="B87:C87"/>
    <mergeCell ref="B85:C85"/>
    <mergeCell ref="D85:D87"/>
    <mergeCell ref="E85:E87"/>
    <mergeCell ref="F85:F87"/>
    <mergeCell ref="A88:H88"/>
    <mergeCell ref="B89:C89"/>
    <mergeCell ref="D89:D90"/>
    <mergeCell ref="E89:E90"/>
    <mergeCell ref="F89:F90"/>
    <mergeCell ref="G89:G90"/>
    <mergeCell ref="H89:H90"/>
    <mergeCell ref="B90:C90"/>
    <mergeCell ref="G91:G93"/>
    <mergeCell ref="H91:H93"/>
    <mergeCell ref="B92:C92"/>
    <mergeCell ref="B93:C93"/>
    <mergeCell ref="B91:C91"/>
    <mergeCell ref="D91:D93"/>
    <mergeCell ref="E91:E93"/>
    <mergeCell ref="F91:F93"/>
    <mergeCell ref="A94:H94"/>
    <mergeCell ref="B95:C95"/>
    <mergeCell ref="D95:D96"/>
    <mergeCell ref="E95:E96"/>
    <mergeCell ref="F95:F96"/>
    <mergeCell ref="G95:G96"/>
    <mergeCell ref="H95:H96"/>
    <mergeCell ref="B96:C96"/>
    <mergeCell ref="G97:G99"/>
    <mergeCell ref="H97:H99"/>
    <mergeCell ref="B98:C98"/>
    <mergeCell ref="B99:C99"/>
    <mergeCell ref="B97:C97"/>
    <mergeCell ref="D97:D99"/>
    <mergeCell ref="E97:E99"/>
    <mergeCell ref="F97:F99"/>
    <mergeCell ref="A100:H100"/>
    <mergeCell ref="B101:C101"/>
    <mergeCell ref="D101:D102"/>
    <mergeCell ref="E101:E102"/>
    <mergeCell ref="F101:F102"/>
    <mergeCell ref="G101:G102"/>
    <mergeCell ref="H101:H102"/>
    <mergeCell ref="B102:C102"/>
    <mergeCell ref="G103:G105"/>
    <mergeCell ref="H103:H105"/>
    <mergeCell ref="B104:C104"/>
    <mergeCell ref="B105:C105"/>
    <mergeCell ref="B103:C103"/>
    <mergeCell ref="D103:D105"/>
    <mergeCell ref="E103:E105"/>
    <mergeCell ref="F103:F105"/>
    <mergeCell ref="A106:H106"/>
    <mergeCell ref="B107:C107"/>
    <mergeCell ref="D107:D108"/>
    <mergeCell ref="E107:E108"/>
    <mergeCell ref="F107:F108"/>
    <mergeCell ref="G107:G108"/>
    <mergeCell ref="H107:H108"/>
    <mergeCell ref="B108:C108"/>
    <mergeCell ref="G109:G111"/>
    <mergeCell ref="H109:H111"/>
    <mergeCell ref="B110:C110"/>
    <mergeCell ref="B111:C111"/>
    <mergeCell ref="B109:C109"/>
    <mergeCell ref="D109:D111"/>
    <mergeCell ref="E109:E111"/>
    <mergeCell ref="F109:F111"/>
    <mergeCell ref="A112:H112"/>
    <mergeCell ref="B113:C113"/>
    <mergeCell ref="D113:D114"/>
    <mergeCell ref="E113:E114"/>
    <mergeCell ref="F113:F114"/>
    <mergeCell ref="G113:G114"/>
    <mergeCell ref="H113:H114"/>
    <mergeCell ref="B114:C114"/>
    <mergeCell ref="G115:G117"/>
    <mergeCell ref="H115:H117"/>
    <mergeCell ref="B116:C116"/>
    <mergeCell ref="B117:C117"/>
    <mergeCell ref="B115:C115"/>
    <mergeCell ref="D115:D117"/>
    <mergeCell ref="E115:E117"/>
    <mergeCell ref="F115:F117"/>
    <mergeCell ref="A118:H118"/>
    <mergeCell ref="B119:C119"/>
    <mergeCell ref="D119:D120"/>
    <mergeCell ref="E119:E120"/>
    <mergeCell ref="F119:F120"/>
    <mergeCell ref="G119:G120"/>
    <mergeCell ref="H119:H120"/>
    <mergeCell ref="B120:C120"/>
    <mergeCell ref="G121:G123"/>
    <mergeCell ref="H121:H123"/>
    <mergeCell ref="B122:C122"/>
    <mergeCell ref="B123:C123"/>
    <mergeCell ref="B121:C121"/>
    <mergeCell ref="D121:D123"/>
    <mergeCell ref="E121:E123"/>
    <mergeCell ref="F121:F123"/>
    <mergeCell ref="A124:H124"/>
    <mergeCell ref="B125:C125"/>
    <mergeCell ref="D125:D126"/>
    <mergeCell ref="E125:E126"/>
    <mergeCell ref="F125:F126"/>
    <mergeCell ref="G125:G126"/>
    <mergeCell ref="H125:H126"/>
    <mergeCell ref="B126:C126"/>
    <mergeCell ref="G127:G129"/>
    <mergeCell ref="H127:H129"/>
    <mergeCell ref="B128:C128"/>
    <mergeCell ref="B129:C129"/>
    <mergeCell ref="B127:C127"/>
    <mergeCell ref="D127:D129"/>
    <mergeCell ref="E127:E129"/>
    <mergeCell ref="F127:F129"/>
    <mergeCell ref="A130:H130"/>
    <mergeCell ref="B131:C131"/>
    <mergeCell ref="D131:D132"/>
    <mergeCell ref="E131:E132"/>
    <mergeCell ref="F131:F132"/>
    <mergeCell ref="G131:G132"/>
    <mergeCell ref="H131:H132"/>
    <mergeCell ref="B132:C132"/>
    <mergeCell ref="G133:G135"/>
    <mergeCell ref="H133:H135"/>
    <mergeCell ref="B134:C134"/>
    <mergeCell ref="B135:C135"/>
    <mergeCell ref="B133:C133"/>
    <mergeCell ref="D133:D135"/>
    <mergeCell ref="E133:E135"/>
    <mergeCell ref="F133:F135"/>
    <mergeCell ref="A136:C136"/>
    <mergeCell ref="A137:H137"/>
    <mergeCell ref="B138:C138"/>
    <mergeCell ref="D138:D139"/>
    <mergeCell ref="E138:E139"/>
    <mergeCell ref="F138:F139"/>
    <mergeCell ref="G138:G139"/>
    <mergeCell ref="H138:H139"/>
    <mergeCell ref="B139:C139"/>
    <mergeCell ref="G140:G142"/>
    <mergeCell ref="H140:H142"/>
    <mergeCell ref="B141:C141"/>
    <mergeCell ref="B142:C142"/>
    <mergeCell ref="B140:C140"/>
    <mergeCell ref="D140:D142"/>
    <mergeCell ref="E140:E142"/>
    <mergeCell ref="F140:F142"/>
    <mergeCell ref="A143:H143"/>
    <mergeCell ref="B144:C144"/>
    <mergeCell ref="D144:D145"/>
    <mergeCell ref="E144:E145"/>
    <mergeCell ref="F144:F145"/>
    <mergeCell ref="G144:G145"/>
    <mergeCell ref="H144:H145"/>
    <mergeCell ref="B145:C145"/>
    <mergeCell ref="G146:G148"/>
    <mergeCell ref="H146:H148"/>
    <mergeCell ref="B147:C147"/>
    <mergeCell ref="B148:C148"/>
    <mergeCell ref="B146:C146"/>
    <mergeCell ref="D146:D148"/>
    <mergeCell ref="E146:E148"/>
    <mergeCell ref="F146:F148"/>
    <mergeCell ref="A149:H149"/>
    <mergeCell ref="B150:C150"/>
    <mergeCell ref="D150:D151"/>
    <mergeCell ref="E150:E151"/>
    <mergeCell ref="F150:F151"/>
    <mergeCell ref="G150:G151"/>
    <mergeCell ref="H150:H151"/>
    <mergeCell ref="B151:C151"/>
    <mergeCell ref="G152:G154"/>
    <mergeCell ref="H152:H154"/>
    <mergeCell ref="B153:C153"/>
    <mergeCell ref="B154:C154"/>
    <mergeCell ref="B152:C152"/>
    <mergeCell ref="D152:D154"/>
    <mergeCell ref="E152:E154"/>
    <mergeCell ref="F152:F154"/>
  </mergeCells>
  <printOptions horizontalCentered="1" verticalCentered="1"/>
  <pageMargins left="0.7874015748031497" right="0.5905511811023623" top="0.7874015748031497" bottom="0.5905511811023623" header="0.3937007874015748" footer="0.31496062992125984"/>
  <pageSetup horizontalDpi="600" verticalDpi="600" orientation="landscape" paperSize="9" scale="54" r:id="rId1"/>
  <headerFooter alignWithMargins="0">
    <oddHeader>&amp;C&amp;"Arial,Negrito"&amp;16PLANO PLURIANUAL 2004-2007</oddHeader>
    <oddFooter>&amp;C&amp;"Arial,Negrito"&amp;14SECRETARIA ESTADUAL DE FAZENDA</oddFooter>
  </headerFooter>
  <rowBreaks count="3" manualBreakCount="3">
    <brk id="40" max="255" man="1"/>
    <brk id="76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governo</dc:creator>
  <cp:keywords/>
  <dc:description/>
  <cp:lastModifiedBy>203129</cp:lastModifiedBy>
  <cp:lastPrinted>2004-04-15T15:19:53Z</cp:lastPrinted>
  <dcterms:created xsi:type="dcterms:W3CDTF">2003-09-04T20:59:02Z</dcterms:created>
  <dcterms:modified xsi:type="dcterms:W3CDTF">2013-06-03T19:27:47Z</dcterms:modified>
  <cp:category/>
  <cp:version/>
  <cp:contentType/>
  <cp:contentStatus/>
</cp:coreProperties>
</file>