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 rh" sheetId="1" r:id="rId1"/>
  </sheets>
  <definedNames>
    <definedName name="_xlnm.Print_Area" localSheetId="0">'consolidado rh'!$A$1:$H$78</definedName>
  </definedNames>
  <calcPr fullCalcOnLoad="1"/>
</workbook>
</file>

<file path=xl/sharedStrings.xml><?xml version="1.0" encoding="utf-8"?>
<sst xmlns="http://schemas.openxmlformats.org/spreadsheetml/2006/main" count="137" uniqueCount="69">
  <si>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</si>
  <si>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</si>
  <si>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</si>
  <si>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</si>
  <si>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</si>
  <si>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</si>
  <si>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</si>
  <si>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</si>
  <si>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Regionalização</t>
  </si>
  <si>
    <t>VI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</si>
  <si>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</si>
  <si>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</si>
  <si>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</si>
  <si>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</si>
  <si>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</si>
  <si>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</si>
  <si>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</si>
  <si>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Unidade Responsável</t>
  </si>
  <si>
    <t>Licenciamento efetivo de empreendimentos usuários de água</t>
  </si>
  <si>
    <t>Fiscalização de empreendimentos usuários de água</t>
  </si>
  <si>
    <t xml:space="preserve">Monitoramento da qualidade e quantidade de  água </t>
  </si>
  <si>
    <t>Disponibilizar informações de qualidade e quantidade dos recursos hídricos</t>
  </si>
  <si>
    <t>Fortalecimento do saneamento básico (água e esgoto)</t>
  </si>
  <si>
    <t>nº de municípios participando em comitês</t>
  </si>
  <si>
    <t>unidade</t>
  </si>
  <si>
    <t>nº de organizações de bacias atuando</t>
  </si>
  <si>
    <t xml:space="preserve">Fomento a criação de organização de bacias </t>
  </si>
  <si>
    <t>Articulação e integração dos órgãos estaduais para a Gestão de Recursos Hídricos</t>
  </si>
  <si>
    <t>Obter uma gestão compartilhada dos recursos hídricos com  base nas bacias hidrográficas</t>
  </si>
  <si>
    <t>Todo Estado</t>
  </si>
  <si>
    <t>Dados Financeiros do Programa</t>
  </si>
  <si>
    <t xml:space="preserve">Unidade </t>
  </si>
  <si>
    <t>EMPAER</t>
  </si>
  <si>
    <t>bacias avaliadas</t>
  </si>
  <si>
    <t>Identificação e caracterização de aqüíferos e recursos minerais</t>
  </si>
  <si>
    <t>Subsidiar a elaboração e execução de planos diretores e normas para o ordenamento do uso  dos recursos hídricos e minerais</t>
  </si>
  <si>
    <t>METAMAT</t>
  </si>
  <si>
    <t>Avaliação da disponibilidade hídrica de bacias hidrográficas</t>
  </si>
  <si>
    <t>I, II, III, IV, V,  VI, VII, VIII, IX, X, XI, XII</t>
  </si>
  <si>
    <t>I, II, IV, V, VI, VII</t>
  </si>
  <si>
    <t>VI, VII</t>
  </si>
  <si>
    <t>V, VI</t>
  </si>
  <si>
    <t>I, IV, V, VI</t>
  </si>
  <si>
    <t>Apoiar a estruturação do sanemanento básico no estado de Mato Grosso, priorizando os municípios das bacias dos rios Cuiabá, São Lourenço e Manso</t>
  </si>
  <si>
    <t xml:space="preserve">Administração de recursos hídricos - (Programa Pantanal) </t>
  </si>
  <si>
    <t>Promover a gestão das águas na bacia do Alto Paraguai - BAP, afim de minimizar os impactos no Pantanal</t>
  </si>
  <si>
    <t>bacias atendidas</t>
  </si>
  <si>
    <t>Conservação do solo, água e cobertura vegetal na bacia do Alto Paraguai - (Programa Pantanal)</t>
  </si>
  <si>
    <t>Controlar o uso da água em qualidade e quantidade  (poços tubulares, aquiculturas, irrigação e atividades turísticas de festivais de praia e pesca)</t>
  </si>
  <si>
    <t>Gestão de Recursos Hídricos</t>
  </si>
  <si>
    <t xml:space="preserve">eventos realizados </t>
  </si>
  <si>
    <t>Implementar a Gestão de Recursos Hídricos nas bácias hidrográficas mato-grossenses do Rio Vermelho, Garças, Cuiabá, São Lourenço e Teles Pires, com vistas a diminuir o uso desses recursos</t>
  </si>
  <si>
    <t>Todo o Estado</t>
  </si>
  <si>
    <t>Estimar a oferta de água para os diferentes usos nas bacias hidrográficas mato-grossenses do Rio Vermelho, Garças, Cuiabá, São Lourenço e Teles Pires</t>
  </si>
  <si>
    <t>Realizar de forma conjunta o planejamento dos recursos hídricos nos órgãos de governo</t>
  </si>
  <si>
    <t>sub-bacias gerenciadas</t>
  </si>
  <si>
    <t xml:space="preserve">Conservar os recursos hídricos através do manejo apropriado de solo e cobertura vegetal </t>
  </si>
  <si>
    <t>unidades</t>
  </si>
  <si>
    <t>Verificar o cumprimento da legislação ambiental referente a recursos hídricos por parte dos empreendimentos</t>
  </si>
  <si>
    <t>Despoluição do Rio Cuiabá</t>
  </si>
  <si>
    <t>Unidades</t>
  </si>
  <si>
    <t>Promover a despoluição do Rio Cuiabá, visando a qualidade de vida</t>
  </si>
  <si>
    <t>seminários de integração realizados</t>
  </si>
  <si>
    <t>sub-bacias atendidas</t>
  </si>
  <si>
    <t>municípios caracterizados</t>
  </si>
  <si>
    <t>ações de despoluição realizadas</t>
  </si>
  <si>
    <t>empreendimentos licenciados</t>
  </si>
  <si>
    <t>empreendimentos fiscalizados</t>
  </si>
  <si>
    <t>bacias monitoradas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</si>
</sst>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&quot;R$&quot;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71" fontId="5" fillId="0" borderId="1" xfId="0" applyNumberFormat="1" applyFont="1" applyFill="1" applyBorder="1" applyAlignment="1" applyProtection="1">
      <alignment horizontal="center" vertical="center"/>
      <protection hidden="1"/>
    </xf>
    <xf numFmtId="4" fontId="5" fillId="0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165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6" fontId="5" fillId="0" borderId="1" xfId="0" applyNumberFormat="1" applyFont="1" applyBorder="1" applyAlignment="1" applyProtection="1">
      <alignment horizontal="justify" vertical="center" wrapText="1"/>
      <protection hidden="1"/>
    </xf>
    <xf numFmtId="0" fontId="4" fillId="0" borderId="1" xfId="0" applyFont="1" applyFill="1" applyBorder="1" applyAlignment="1" applyProtection="1">
      <alignment horizontal="right" vertical="center" wrapText="1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justify" vertical="top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6" fontId="5" fillId="0" borderId="1" xfId="0" applyNumberFormat="1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justify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60" zoomScaleNormal="50" workbookViewId="0" topLeftCell="A1">
      <selection activeCell="A1" sqref="A1:IV16384"/>
    </sheetView>
  </sheetViews>
  <sheetFormatPr defaultColWidth="9.140625" defaultRowHeight="12.75"/>
  <cols>
    <col min="1" max="1" width="22.57421875" style="3" customWidth="1"/>
    <col min="2" max="2" width="9.140625" style="3" customWidth="1"/>
    <col min="3" max="3" width="87.7109375" style="3" customWidth="1"/>
    <col min="4" max="4" width="22.421875" style="3" customWidth="1"/>
    <col min="5" max="7" width="21.7109375" style="3" customWidth="1"/>
    <col min="8" max="8" width="22.8515625" style="3" customWidth="1"/>
    <col min="9" max="16384" width="9.140625" style="3" customWidth="1"/>
  </cols>
  <sheetData>
    <row r="1" spans="1:8" ht="30" customHeight="1">
      <c r="A1" s="1" t="s">
        <v>11</v>
      </c>
      <c r="B1" s="1"/>
      <c r="C1" s="2" t="s">
        <v>49</v>
      </c>
      <c r="D1" s="2"/>
      <c r="E1" s="2"/>
      <c r="F1" s="2"/>
      <c r="G1" s="2"/>
      <c r="H1" s="2"/>
    </row>
    <row r="2" spans="1:8" ht="41.25" customHeight="1">
      <c r="A2" s="1" t="s">
        <v>12</v>
      </c>
      <c r="B2" s="1"/>
      <c r="C2" s="2" t="s">
        <v>51</v>
      </c>
      <c r="D2" s="2"/>
      <c r="E2" s="2"/>
      <c r="F2" s="2"/>
      <c r="G2" s="2"/>
      <c r="H2" s="2"/>
    </row>
    <row r="3" spans="1:8" ht="18" customHeight="1">
      <c r="A3" s="4" t="s">
        <v>0</v>
      </c>
      <c r="B3" s="4"/>
      <c r="C3" s="4"/>
      <c r="D3" s="5" t="s">
        <v>1</v>
      </c>
      <c r="E3" s="6" t="s">
        <v>2</v>
      </c>
      <c r="F3" s="6"/>
      <c r="G3" s="6" t="s">
        <v>3</v>
      </c>
      <c r="H3" s="6"/>
    </row>
    <row r="4" spans="1:8" ht="21" customHeight="1">
      <c r="A4" s="7" t="s">
        <v>25</v>
      </c>
      <c r="B4" s="7"/>
      <c r="C4" s="7"/>
      <c r="D4" s="8" t="s">
        <v>31</v>
      </c>
      <c r="E4" s="9">
        <v>0</v>
      </c>
      <c r="F4" s="9"/>
      <c r="G4" s="9">
        <v>5</v>
      </c>
      <c r="H4" s="9"/>
    </row>
    <row r="5" spans="1:8" ht="21" customHeight="1">
      <c r="A5" s="7" t="s">
        <v>23</v>
      </c>
      <c r="B5" s="7"/>
      <c r="C5" s="7"/>
      <c r="D5" s="8" t="s">
        <v>31</v>
      </c>
      <c r="E5" s="9">
        <v>0</v>
      </c>
      <c r="F5" s="9"/>
      <c r="G5" s="9">
        <v>70</v>
      </c>
      <c r="H5" s="9"/>
    </row>
    <row r="6" spans="1:8" ht="15">
      <c r="A6" s="6" t="s">
        <v>30</v>
      </c>
      <c r="B6" s="6"/>
      <c r="C6" s="6"/>
      <c r="D6" s="10">
        <v>2004</v>
      </c>
      <c r="E6" s="10">
        <v>2005</v>
      </c>
      <c r="F6" s="10">
        <v>2006</v>
      </c>
      <c r="G6" s="10">
        <v>2007</v>
      </c>
      <c r="H6" s="10" t="s">
        <v>4</v>
      </c>
    </row>
    <row r="7" spans="1:8" ht="32.25" customHeight="1">
      <c r="A7" s="6"/>
      <c r="B7" s="6"/>
      <c r="C7" s="6"/>
      <c r="D7" s="11">
        <f>SUM(D$60+D$78)</f>
        <v>10684064</v>
      </c>
      <c r="E7" s="11">
        <f>SUM(E$60+E$78)</f>
        <v>8997053</v>
      </c>
      <c r="F7" s="11">
        <f>SUM(F$60+F$78)</f>
        <v>7934033</v>
      </c>
      <c r="G7" s="11">
        <f>SUM(G$60+G$78)</f>
        <v>5876132</v>
      </c>
      <c r="H7" s="11">
        <f>SUM($D7+$E7+$F7+$G7)</f>
        <v>33491282</v>
      </c>
    </row>
    <row r="8" spans="1:8" ht="15">
      <c r="A8" s="12"/>
      <c r="B8" s="12"/>
      <c r="C8" s="12"/>
      <c r="D8" s="12"/>
      <c r="E8" s="12"/>
      <c r="F8" s="12"/>
      <c r="G8" s="12"/>
      <c r="H8" s="12"/>
    </row>
    <row r="9" spans="1:8" ht="15">
      <c r="A9" s="13" t="s">
        <v>5</v>
      </c>
      <c r="B9" s="13"/>
      <c r="C9" s="13"/>
      <c r="D9" s="10">
        <v>2004</v>
      </c>
      <c r="E9" s="10">
        <v>2005</v>
      </c>
      <c r="F9" s="10">
        <v>2006</v>
      </c>
      <c r="G9" s="10">
        <v>2007</v>
      </c>
      <c r="H9" s="10" t="s">
        <v>4</v>
      </c>
    </row>
    <row r="10" spans="1:8" ht="15">
      <c r="A10" s="13"/>
      <c r="B10" s="13"/>
      <c r="C10" s="13"/>
      <c r="D10" s="10" t="s">
        <v>13</v>
      </c>
      <c r="E10" s="10" t="s">
        <v>13</v>
      </c>
      <c r="F10" s="10" t="s">
        <v>13</v>
      </c>
      <c r="G10" s="10" t="s">
        <v>13</v>
      </c>
      <c r="H10" s="10" t="s">
        <v>13</v>
      </c>
    </row>
    <row r="11" spans="1:8" ht="19.5" customHeight="1">
      <c r="A11" s="14" t="s">
        <v>6</v>
      </c>
      <c r="B11" s="15" t="s">
        <v>26</v>
      </c>
      <c r="C11" s="15"/>
      <c r="D11" s="16">
        <v>44</v>
      </c>
      <c r="E11" s="16">
        <v>44</v>
      </c>
      <c r="F11" s="16">
        <v>22</v>
      </c>
      <c r="G11" s="16">
        <v>22</v>
      </c>
      <c r="H11" s="16">
        <f>SUM($D11+$E11+$F11+$G11)</f>
        <v>132</v>
      </c>
    </row>
    <row r="12" spans="1:8" ht="34.5" customHeight="1">
      <c r="A12" s="17" t="s">
        <v>14</v>
      </c>
      <c r="B12" s="18" t="s">
        <v>28</v>
      </c>
      <c r="C12" s="18"/>
      <c r="D12" s="16"/>
      <c r="E12" s="16"/>
      <c r="F12" s="16"/>
      <c r="G12" s="16"/>
      <c r="H12" s="16"/>
    </row>
    <row r="13" spans="1:8" ht="19.5" customHeight="1">
      <c r="A13" s="14" t="s">
        <v>15</v>
      </c>
      <c r="B13" s="18" t="s">
        <v>50</v>
      </c>
      <c r="C13" s="18"/>
      <c r="D13" s="19">
        <v>563635</v>
      </c>
      <c r="E13" s="19">
        <v>563635</v>
      </c>
      <c r="F13" s="19">
        <v>250000</v>
      </c>
      <c r="G13" s="19">
        <v>250000</v>
      </c>
      <c r="H13" s="19">
        <f>SUM($D$13+$E$13+$F$13+$G$13)</f>
        <v>1627270</v>
      </c>
    </row>
    <row r="14" spans="1:8" ht="19.5" customHeight="1">
      <c r="A14" s="14" t="s">
        <v>1</v>
      </c>
      <c r="B14" s="20" t="s">
        <v>24</v>
      </c>
      <c r="C14" s="20"/>
      <c r="D14" s="19"/>
      <c r="E14" s="19"/>
      <c r="F14" s="19"/>
      <c r="G14" s="19"/>
      <c r="H14" s="19"/>
    </row>
    <row r="15" spans="1:8" ht="19.5" customHeight="1">
      <c r="A15" s="14" t="s">
        <v>8</v>
      </c>
      <c r="B15" s="18" t="s">
        <v>52</v>
      </c>
      <c r="C15" s="18"/>
      <c r="D15" s="21"/>
      <c r="E15" s="21"/>
      <c r="F15" s="21"/>
      <c r="G15" s="21"/>
      <c r="H15" s="21"/>
    </row>
    <row r="16" spans="1:8" ht="10.5" customHeight="1">
      <c r="A16" s="22"/>
      <c r="B16" s="23"/>
      <c r="C16" s="23"/>
      <c r="D16" s="23"/>
      <c r="E16" s="23"/>
      <c r="F16" s="23"/>
      <c r="G16" s="23"/>
      <c r="H16" s="23"/>
    </row>
    <row r="17" spans="1:8" ht="19.5" customHeight="1">
      <c r="A17" s="14" t="s">
        <v>6</v>
      </c>
      <c r="B17" s="18" t="s">
        <v>37</v>
      </c>
      <c r="C17" s="18"/>
      <c r="D17" s="16">
        <v>2</v>
      </c>
      <c r="E17" s="16">
        <v>2</v>
      </c>
      <c r="F17" s="16">
        <v>1</v>
      </c>
      <c r="G17" s="16">
        <v>1</v>
      </c>
      <c r="H17" s="16">
        <f>SUM($D17+$E17+$F17+$G17)</f>
        <v>6</v>
      </c>
    </row>
    <row r="18" spans="1:8" ht="43.5" customHeight="1">
      <c r="A18" s="17" t="s">
        <v>14</v>
      </c>
      <c r="B18" s="18" t="s">
        <v>53</v>
      </c>
      <c r="C18" s="18"/>
      <c r="D18" s="16"/>
      <c r="E18" s="16"/>
      <c r="F18" s="16"/>
      <c r="G18" s="16"/>
      <c r="H18" s="16"/>
    </row>
    <row r="19" spans="1:8" ht="19.5" customHeight="1">
      <c r="A19" s="14" t="s">
        <v>15</v>
      </c>
      <c r="B19" s="18" t="s">
        <v>33</v>
      </c>
      <c r="C19" s="18"/>
      <c r="D19" s="19">
        <v>300000</v>
      </c>
      <c r="E19" s="19">
        <v>300000</v>
      </c>
      <c r="F19" s="19">
        <v>150000</v>
      </c>
      <c r="G19" s="19">
        <v>150000</v>
      </c>
      <c r="H19" s="19">
        <f>SUM(D19:G19)</f>
        <v>900000</v>
      </c>
    </row>
    <row r="20" spans="1:8" ht="19.5" customHeight="1">
      <c r="A20" s="14" t="s">
        <v>1</v>
      </c>
      <c r="B20" s="18" t="s">
        <v>24</v>
      </c>
      <c r="C20" s="18"/>
      <c r="D20" s="19"/>
      <c r="E20" s="19"/>
      <c r="F20" s="19"/>
      <c r="G20" s="19"/>
      <c r="H20" s="19"/>
    </row>
    <row r="21" spans="1:8" ht="19.5" customHeight="1">
      <c r="A21" s="14" t="s">
        <v>8</v>
      </c>
      <c r="B21" s="18" t="s">
        <v>39</v>
      </c>
      <c r="C21" s="18"/>
      <c r="D21" s="21"/>
      <c r="E21" s="21"/>
      <c r="F21" s="21"/>
      <c r="G21" s="21"/>
      <c r="H21" s="21"/>
    </row>
    <row r="22" spans="1:8" ht="10.5" customHeight="1">
      <c r="A22" s="22"/>
      <c r="B22" s="23"/>
      <c r="C22" s="23"/>
      <c r="D22" s="23"/>
      <c r="E22" s="23"/>
      <c r="F22" s="23"/>
      <c r="G22" s="23"/>
      <c r="H22" s="23"/>
    </row>
    <row r="23" spans="1:8" ht="33.75" customHeight="1">
      <c r="A23" s="14" t="s">
        <v>6</v>
      </c>
      <c r="B23" s="18" t="s">
        <v>27</v>
      </c>
      <c r="C23" s="18"/>
      <c r="D23" s="16">
        <v>2</v>
      </c>
      <c r="E23" s="16">
        <v>2</v>
      </c>
      <c r="F23" s="16">
        <v>2</v>
      </c>
      <c r="G23" s="16">
        <v>2</v>
      </c>
      <c r="H23" s="16">
        <v>8</v>
      </c>
    </row>
    <row r="24" spans="1:8" ht="35.25" customHeight="1">
      <c r="A24" s="17" t="s">
        <v>14</v>
      </c>
      <c r="B24" s="18" t="s">
        <v>54</v>
      </c>
      <c r="C24" s="18"/>
      <c r="D24" s="16"/>
      <c r="E24" s="16"/>
      <c r="F24" s="16"/>
      <c r="G24" s="16"/>
      <c r="H24" s="16"/>
    </row>
    <row r="25" spans="1:8" ht="19.5" customHeight="1">
      <c r="A25" s="14" t="s">
        <v>15</v>
      </c>
      <c r="B25" s="18" t="s">
        <v>62</v>
      </c>
      <c r="C25" s="18"/>
      <c r="D25" s="19">
        <v>80000</v>
      </c>
      <c r="E25" s="19">
        <v>40000</v>
      </c>
      <c r="F25" s="19">
        <v>80000</v>
      </c>
      <c r="G25" s="19">
        <v>80000</v>
      </c>
      <c r="H25" s="19">
        <f>SUM(D25:G25)</f>
        <v>280000</v>
      </c>
    </row>
    <row r="26" spans="1:8" ht="19.5" customHeight="1">
      <c r="A26" s="14" t="s">
        <v>1</v>
      </c>
      <c r="B26" s="24" t="s">
        <v>24</v>
      </c>
      <c r="C26" s="24"/>
      <c r="D26" s="19"/>
      <c r="E26" s="19"/>
      <c r="F26" s="19"/>
      <c r="G26" s="19"/>
      <c r="H26" s="19"/>
    </row>
    <row r="27" spans="1:8" ht="19.5" customHeight="1">
      <c r="A27" s="14" t="s">
        <v>8</v>
      </c>
      <c r="B27" s="18" t="s">
        <v>29</v>
      </c>
      <c r="C27" s="18"/>
      <c r="D27" s="21"/>
      <c r="E27" s="21"/>
      <c r="F27" s="21"/>
      <c r="G27" s="21"/>
      <c r="H27" s="21"/>
    </row>
    <row r="28" spans="1:8" ht="10.5" customHeight="1">
      <c r="A28" s="25"/>
      <c r="B28" s="26"/>
      <c r="C28" s="26"/>
      <c r="D28" s="26"/>
      <c r="E28" s="26"/>
      <c r="F28" s="26"/>
      <c r="G28" s="26"/>
      <c r="H28" s="26"/>
    </row>
    <row r="29" spans="1:8" ht="19.5" customHeight="1">
      <c r="A29" s="14" t="s">
        <v>6</v>
      </c>
      <c r="B29" s="18" t="s">
        <v>44</v>
      </c>
      <c r="C29" s="18"/>
      <c r="D29" s="16">
        <v>2</v>
      </c>
      <c r="E29" s="16">
        <v>1</v>
      </c>
      <c r="F29" s="16">
        <v>1</v>
      </c>
      <c r="G29" s="16">
        <v>1</v>
      </c>
      <c r="H29" s="16">
        <v>5</v>
      </c>
    </row>
    <row r="30" spans="1:8" ht="38.25" customHeight="1">
      <c r="A30" s="17" t="s">
        <v>14</v>
      </c>
      <c r="B30" s="18" t="s">
        <v>45</v>
      </c>
      <c r="C30" s="18"/>
      <c r="D30" s="16"/>
      <c r="E30" s="16"/>
      <c r="F30" s="16"/>
      <c r="G30" s="16"/>
      <c r="H30" s="16"/>
    </row>
    <row r="31" spans="1:8" ht="19.5" customHeight="1">
      <c r="A31" s="14" t="s">
        <v>15</v>
      </c>
      <c r="B31" s="18" t="s">
        <v>55</v>
      </c>
      <c r="C31" s="18"/>
      <c r="D31" s="19">
        <v>3178056</v>
      </c>
      <c r="E31" s="19">
        <v>2040756</v>
      </c>
      <c r="F31" s="19">
        <v>1380013</v>
      </c>
      <c r="G31" s="19">
        <v>717759</v>
      </c>
      <c r="H31" s="19">
        <f>SUM(D31:G31)</f>
        <v>7316584</v>
      </c>
    </row>
    <row r="32" spans="1:8" ht="19.5" customHeight="1">
      <c r="A32" s="14" t="s">
        <v>1</v>
      </c>
      <c r="B32" s="24" t="s">
        <v>24</v>
      </c>
      <c r="C32" s="24"/>
      <c r="D32" s="19"/>
      <c r="E32" s="19"/>
      <c r="F32" s="19"/>
      <c r="G32" s="19"/>
      <c r="H32" s="19"/>
    </row>
    <row r="33" spans="1:8" ht="19.5" customHeight="1">
      <c r="A33" s="14" t="s">
        <v>8</v>
      </c>
      <c r="B33" s="24" t="s">
        <v>40</v>
      </c>
      <c r="C33" s="27"/>
      <c r="D33" s="21"/>
      <c r="E33" s="21"/>
      <c r="F33" s="21"/>
      <c r="G33" s="21"/>
      <c r="H33" s="21"/>
    </row>
    <row r="34" spans="1:8" ht="9.75" customHeight="1">
      <c r="A34" s="28"/>
      <c r="B34" s="28"/>
      <c r="C34" s="28"/>
      <c r="D34" s="28"/>
      <c r="E34" s="28"/>
      <c r="F34" s="28"/>
      <c r="G34" s="28"/>
      <c r="H34" s="28"/>
    </row>
    <row r="35" spans="1:8" ht="19.5" customHeight="1">
      <c r="A35" s="14" t="s">
        <v>6</v>
      </c>
      <c r="B35" s="18" t="s">
        <v>22</v>
      </c>
      <c r="C35" s="18"/>
      <c r="D35" s="16">
        <v>1</v>
      </c>
      <c r="E35" s="16">
        <v>1</v>
      </c>
      <c r="F35" s="16">
        <v>1</v>
      </c>
      <c r="G35" s="16"/>
      <c r="H35" s="16">
        <v>5</v>
      </c>
    </row>
    <row r="36" spans="1:8" ht="34.5" customHeight="1">
      <c r="A36" s="17" t="s">
        <v>14</v>
      </c>
      <c r="B36" s="18" t="s">
        <v>43</v>
      </c>
      <c r="C36" s="18"/>
      <c r="D36" s="16"/>
      <c r="E36" s="16"/>
      <c r="F36" s="16"/>
      <c r="G36" s="16"/>
      <c r="H36" s="16"/>
    </row>
    <row r="37" spans="1:8" ht="19.5" customHeight="1">
      <c r="A37" s="14" t="s">
        <v>15</v>
      </c>
      <c r="B37" s="18" t="s">
        <v>46</v>
      </c>
      <c r="C37" s="18"/>
      <c r="D37" s="19">
        <v>1834000</v>
      </c>
      <c r="E37" s="19">
        <v>1833000</v>
      </c>
      <c r="F37" s="19">
        <v>1833000</v>
      </c>
      <c r="G37" s="19"/>
      <c r="H37" s="19">
        <f>SUM(D37:G37)</f>
        <v>5500000</v>
      </c>
    </row>
    <row r="38" spans="1:8" ht="19.5" customHeight="1">
      <c r="A38" s="14" t="s">
        <v>1</v>
      </c>
      <c r="B38" s="24" t="s">
        <v>24</v>
      </c>
      <c r="C38" s="24"/>
      <c r="D38" s="19"/>
      <c r="E38" s="19"/>
      <c r="F38" s="19"/>
      <c r="G38" s="19"/>
      <c r="H38" s="19"/>
    </row>
    <row r="39" spans="1:8" ht="19.5" customHeight="1">
      <c r="A39" s="14" t="s">
        <v>8</v>
      </c>
      <c r="B39" s="18" t="s">
        <v>9</v>
      </c>
      <c r="C39" s="18"/>
      <c r="D39" s="21"/>
      <c r="E39" s="21"/>
      <c r="F39" s="21"/>
      <c r="G39" s="21"/>
      <c r="H39" s="21"/>
    </row>
    <row r="40" spans="1:8" ht="9.75" customHeight="1">
      <c r="A40" s="29"/>
      <c r="B40" s="29"/>
      <c r="C40" s="29"/>
      <c r="D40" s="29"/>
      <c r="E40" s="29"/>
      <c r="F40" s="29"/>
      <c r="G40" s="29"/>
      <c r="H40" s="29"/>
    </row>
    <row r="41" spans="1:8" ht="30.75" customHeight="1">
      <c r="A41" s="14" t="s">
        <v>6</v>
      </c>
      <c r="B41" s="18" t="s">
        <v>47</v>
      </c>
      <c r="C41" s="18"/>
      <c r="D41" s="16">
        <v>2</v>
      </c>
      <c r="E41" s="16">
        <v>1</v>
      </c>
      <c r="F41" s="16">
        <v>1</v>
      </c>
      <c r="G41" s="16">
        <v>1</v>
      </c>
      <c r="H41" s="16">
        <v>5</v>
      </c>
    </row>
    <row r="42" spans="1:8" ht="38.25" customHeight="1">
      <c r="A42" s="17" t="s">
        <v>14</v>
      </c>
      <c r="B42" s="18" t="s">
        <v>56</v>
      </c>
      <c r="C42" s="18"/>
      <c r="D42" s="16"/>
      <c r="E42" s="16"/>
      <c r="F42" s="16"/>
      <c r="G42" s="16"/>
      <c r="H42" s="16"/>
    </row>
    <row r="43" spans="1:8" ht="19.5" customHeight="1">
      <c r="A43" s="14" t="s">
        <v>15</v>
      </c>
      <c r="B43" s="18" t="s">
        <v>63</v>
      </c>
      <c r="C43" s="18"/>
      <c r="D43" s="19">
        <v>2558877</v>
      </c>
      <c r="E43" s="19">
        <v>1981916</v>
      </c>
      <c r="F43" s="19">
        <v>2827022</v>
      </c>
      <c r="G43" s="19">
        <v>3386025</v>
      </c>
      <c r="H43" s="19">
        <f>SUM(D43:G43)</f>
        <v>10753840</v>
      </c>
    </row>
    <row r="44" spans="1:8" ht="19.5" customHeight="1">
      <c r="A44" s="14" t="s">
        <v>1</v>
      </c>
      <c r="B44" s="24" t="s">
        <v>24</v>
      </c>
      <c r="C44" s="24"/>
      <c r="D44" s="19"/>
      <c r="E44" s="19"/>
      <c r="F44" s="19"/>
      <c r="G44" s="19"/>
      <c r="H44" s="19"/>
    </row>
    <row r="45" spans="1:8" ht="19.5" customHeight="1">
      <c r="A45" s="14" t="s">
        <v>8</v>
      </c>
      <c r="B45" s="30" t="s">
        <v>40</v>
      </c>
      <c r="C45" s="30"/>
      <c r="D45" s="19"/>
      <c r="E45" s="19"/>
      <c r="F45" s="19"/>
      <c r="G45" s="19"/>
      <c r="H45" s="19"/>
    </row>
    <row r="46" spans="1:8" ht="19.5" customHeight="1">
      <c r="A46" s="14" t="s">
        <v>17</v>
      </c>
      <c r="B46" s="30" t="s">
        <v>32</v>
      </c>
      <c r="C46" s="30"/>
      <c r="D46" s="19"/>
      <c r="E46" s="19"/>
      <c r="F46" s="19"/>
      <c r="G46" s="19"/>
      <c r="H46" s="19"/>
    </row>
    <row r="47" spans="1:8" ht="9.75" customHeight="1">
      <c r="A47" s="29"/>
      <c r="B47" s="29"/>
      <c r="C47" s="29"/>
      <c r="D47" s="29"/>
      <c r="E47" s="29"/>
      <c r="F47" s="29"/>
      <c r="G47" s="29"/>
      <c r="H47" s="29"/>
    </row>
    <row r="48" spans="1:8" ht="19.5" customHeight="1">
      <c r="A48" s="14" t="s">
        <v>6</v>
      </c>
      <c r="B48" s="18" t="s">
        <v>34</v>
      </c>
      <c r="C48" s="18"/>
      <c r="D48" s="16">
        <v>1</v>
      </c>
      <c r="E48" s="16">
        <v>1</v>
      </c>
      <c r="F48" s="16">
        <v>1</v>
      </c>
      <c r="G48" s="16">
        <v>1</v>
      </c>
      <c r="H48" s="16">
        <f>D48+E48+F48+G48</f>
        <v>4</v>
      </c>
    </row>
    <row r="49" spans="1:8" ht="34.5" customHeight="1">
      <c r="A49" s="17" t="s">
        <v>14</v>
      </c>
      <c r="B49" s="18" t="s">
        <v>35</v>
      </c>
      <c r="C49" s="18"/>
      <c r="D49" s="16"/>
      <c r="E49" s="16"/>
      <c r="F49" s="16"/>
      <c r="G49" s="16"/>
      <c r="H49" s="16"/>
    </row>
    <row r="50" spans="1:8" ht="19.5" customHeight="1">
      <c r="A50" s="14" t="s">
        <v>15</v>
      </c>
      <c r="B50" s="18" t="s">
        <v>64</v>
      </c>
      <c r="C50" s="18"/>
      <c r="D50" s="19">
        <v>60000</v>
      </c>
      <c r="E50" s="19">
        <v>60000</v>
      </c>
      <c r="F50" s="19">
        <v>60000</v>
      </c>
      <c r="G50" s="19">
        <v>6598</v>
      </c>
      <c r="H50" s="19">
        <f>SUM(D50:G50)</f>
        <v>186598</v>
      </c>
    </row>
    <row r="51" spans="1:8" ht="19.5" customHeight="1">
      <c r="A51" s="14" t="s">
        <v>1</v>
      </c>
      <c r="B51" s="24" t="s">
        <v>24</v>
      </c>
      <c r="C51" s="24"/>
      <c r="D51" s="19"/>
      <c r="E51" s="19"/>
      <c r="F51" s="19"/>
      <c r="G51" s="19"/>
      <c r="H51" s="19"/>
    </row>
    <row r="52" spans="1:8" ht="19.5" customHeight="1">
      <c r="A52" s="14" t="s">
        <v>8</v>
      </c>
      <c r="B52" s="30" t="s">
        <v>41</v>
      </c>
      <c r="C52" s="30"/>
      <c r="D52" s="19"/>
      <c r="E52" s="19"/>
      <c r="F52" s="19"/>
      <c r="G52" s="19"/>
      <c r="H52" s="19"/>
    </row>
    <row r="53" spans="1:8" ht="19.5" customHeight="1">
      <c r="A53" s="14" t="s">
        <v>17</v>
      </c>
      <c r="B53" s="30" t="s">
        <v>36</v>
      </c>
      <c r="C53" s="30"/>
      <c r="D53" s="19"/>
      <c r="E53" s="19"/>
      <c r="F53" s="19"/>
      <c r="G53" s="19"/>
      <c r="H53" s="19"/>
    </row>
    <row r="54" spans="1:8" ht="9.75" customHeight="1">
      <c r="A54" s="31"/>
      <c r="B54" s="32"/>
      <c r="C54" s="32"/>
      <c r="D54" s="32"/>
      <c r="E54" s="32"/>
      <c r="F54" s="32"/>
      <c r="G54" s="32"/>
      <c r="H54" s="33"/>
    </row>
    <row r="55" spans="1:8" ht="19.5" customHeight="1">
      <c r="A55" s="14" t="s">
        <v>6</v>
      </c>
      <c r="B55" s="18" t="s">
        <v>59</v>
      </c>
      <c r="C55" s="18"/>
      <c r="D55" s="16">
        <v>1</v>
      </c>
      <c r="E55" s="16"/>
      <c r="F55" s="16"/>
      <c r="G55" s="16"/>
      <c r="H55" s="16"/>
    </row>
    <row r="56" spans="1:8" ht="19.5" customHeight="1">
      <c r="A56" s="17" t="s">
        <v>14</v>
      </c>
      <c r="B56" s="18" t="s">
        <v>61</v>
      </c>
      <c r="C56" s="18"/>
      <c r="D56" s="16"/>
      <c r="E56" s="16"/>
      <c r="F56" s="16"/>
      <c r="G56" s="16"/>
      <c r="H56" s="16"/>
    </row>
    <row r="57" spans="1:8" ht="19.5" customHeight="1">
      <c r="A57" s="14" t="s">
        <v>15</v>
      </c>
      <c r="B57" s="18" t="s">
        <v>65</v>
      </c>
      <c r="C57" s="18"/>
      <c r="D57" s="19">
        <v>1000000</v>
      </c>
      <c r="E57" s="19"/>
      <c r="F57" s="19"/>
      <c r="G57" s="19"/>
      <c r="H57" s="19"/>
    </row>
    <row r="58" spans="1:8" ht="19.5" customHeight="1">
      <c r="A58" s="14" t="s">
        <v>1</v>
      </c>
      <c r="B58" s="24" t="s">
        <v>60</v>
      </c>
      <c r="C58" s="24"/>
      <c r="D58" s="19"/>
      <c r="E58" s="19"/>
      <c r="F58" s="19"/>
      <c r="G58" s="19"/>
      <c r="H58" s="19"/>
    </row>
    <row r="59" spans="1:8" ht="19.5" customHeight="1">
      <c r="A59" s="14" t="s">
        <v>8</v>
      </c>
      <c r="B59" s="18" t="s">
        <v>9</v>
      </c>
      <c r="C59" s="18"/>
      <c r="D59" s="21"/>
      <c r="E59" s="21"/>
      <c r="F59" s="21"/>
      <c r="G59" s="21"/>
      <c r="H59" s="21"/>
    </row>
    <row r="60" spans="1:8" ht="30" customHeight="1">
      <c r="A60" s="34" t="s">
        <v>10</v>
      </c>
      <c r="B60" s="35"/>
      <c r="C60" s="36"/>
      <c r="D60" s="37">
        <f>SUM(D$13+D$19+D$25+D$31+D$37+D$43+D50)</f>
        <v>8574568</v>
      </c>
      <c r="E60" s="37">
        <f>SUM(E$13+E$19+E$25+E$31+E$37+E$43+E50)</f>
        <v>6819307</v>
      </c>
      <c r="F60" s="37">
        <f>SUM(F$13+F$19+F$25+F$31+F$37+F$43+F50)</f>
        <v>6580035</v>
      </c>
      <c r="G60" s="37">
        <f>SUM(G$13+G$19+G$25+G$31+G$37+G$43+G50)</f>
        <v>4590382</v>
      </c>
      <c r="H60" s="37">
        <f>SUM(H$13+H$19+H$25+H$31+H$37+H$43+H50)</f>
        <v>26564292</v>
      </c>
    </row>
    <row r="61" spans="1:8" ht="19.5" customHeight="1">
      <c r="A61" s="14" t="s">
        <v>7</v>
      </c>
      <c r="B61" s="18" t="s">
        <v>18</v>
      </c>
      <c r="C61" s="18"/>
      <c r="D61" s="16">
        <v>1050</v>
      </c>
      <c r="E61" s="16">
        <v>1201</v>
      </c>
      <c r="F61" s="16">
        <v>947</v>
      </c>
      <c r="G61" s="16">
        <v>802</v>
      </c>
      <c r="H61" s="16">
        <f>SUM($D61+$E61+$F61+$G61)</f>
        <v>4000</v>
      </c>
    </row>
    <row r="62" spans="1:8" ht="35.25" customHeight="1">
      <c r="A62" s="17" t="s">
        <v>14</v>
      </c>
      <c r="B62" s="38" t="s">
        <v>48</v>
      </c>
      <c r="C62" s="38"/>
      <c r="D62" s="16"/>
      <c r="E62" s="16"/>
      <c r="F62" s="16"/>
      <c r="G62" s="16"/>
      <c r="H62" s="16"/>
    </row>
    <row r="63" spans="1:8" ht="19.5" customHeight="1">
      <c r="A63" s="14" t="s">
        <v>15</v>
      </c>
      <c r="B63" s="18" t="s">
        <v>66</v>
      </c>
      <c r="C63" s="18"/>
      <c r="D63" s="19">
        <v>365340</v>
      </c>
      <c r="E63" s="19">
        <v>417532</v>
      </c>
      <c r="F63" s="19">
        <v>330546</v>
      </c>
      <c r="G63" s="19">
        <v>278355</v>
      </c>
      <c r="H63" s="19">
        <f>SUM(D63:G63)</f>
        <v>1391773</v>
      </c>
    </row>
    <row r="64" spans="1:8" ht="19.5" customHeight="1">
      <c r="A64" s="17" t="s">
        <v>1</v>
      </c>
      <c r="B64" s="24" t="s">
        <v>57</v>
      </c>
      <c r="C64" s="24"/>
      <c r="D64" s="19"/>
      <c r="E64" s="19"/>
      <c r="F64" s="19"/>
      <c r="G64" s="19"/>
      <c r="H64" s="19"/>
    </row>
    <row r="65" spans="1:8" ht="19.5" customHeight="1">
      <c r="A65" s="14" t="s">
        <v>8</v>
      </c>
      <c r="B65" s="18" t="s">
        <v>38</v>
      </c>
      <c r="C65" s="18"/>
      <c r="D65" s="21"/>
      <c r="E65" s="21"/>
      <c r="F65" s="21"/>
      <c r="G65" s="21"/>
      <c r="H65" s="21"/>
    </row>
    <row r="66" spans="1:8" ht="9.75" customHeight="1">
      <c r="A66" s="28"/>
      <c r="B66" s="28"/>
      <c r="C66" s="28"/>
      <c r="D66" s="28"/>
      <c r="E66" s="28"/>
      <c r="F66" s="28"/>
      <c r="G66" s="28"/>
      <c r="H66" s="28"/>
    </row>
    <row r="67" spans="1:8" ht="19.5" customHeight="1">
      <c r="A67" s="14" t="s">
        <v>7</v>
      </c>
      <c r="B67" s="39" t="s">
        <v>19</v>
      </c>
      <c r="C67" s="39"/>
      <c r="D67" s="16">
        <v>1050</v>
      </c>
      <c r="E67" s="16">
        <v>1201</v>
      </c>
      <c r="F67" s="16">
        <v>947</v>
      </c>
      <c r="G67" s="16">
        <v>802</v>
      </c>
      <c r="H67" s="16">
        <f>SUM($D67+$E67+$F67+$G67)</f>
        <v>4000</v>
      </c>
    </row>
    <row r="68" spans="1:8" ht="48.75" customHeight="1">
      <c r="A68" s="17" t="s">
        <v>14</v>
      </c>
      <c r="B68" s="18" t="s">
        <v>58</v>
      </c>
      <c r="C68" s="18"/>
      <c r="D68" s="16"/>
      <c r="E68" s="16"/>
      <c r="F68" s="16"/>
      <c r="G68" s="16"/>
      <c r="H68" s="16"/>
    </row>
    <row r="69" spans="1:8" ht="19.5" customHeight="1">
      <c r="A69" s="14" t="s">
        <v>15</v>
      </c>
      <c r="B69" s="39" t="s">
        <v>67</v>
      </c>
      <c r="C69" s="39"/>
      <c r="D69" s="19">
        <v>112400</v>
      </c>
      <c r="E69" s="19">
        <v>128458</v>
      </c>
      <c r="F69" s="19">
        <v>101696</v>
      </c>
      <c r="G69" s="19">
        <v>85639</v>
      </c>
      <c r="H69" s="19">
        <f>SUM(D69:G69)</f>
        <v>428193</v>
      </c>
    </row>
    <row r="70" spans="1:8" ht="19.5" customHeight="1">
      <c r="A70" s="17" t="s">
        <v>1</v>
      </c>
      <c r="B70" s="40" t="s">
        <v>24</v>
      </c>
      <c r="C70" s="40"/>
      <c r="D70" s="19"/>
      <c r="E70" s="19"/>
      <c r="F70" s="19"/>
      <c r="G70" s="19"/>
      <c r="H70" s="19"/>
    </row>
    <row r="71" spans="1:8" ht="19.5" customHeight="1">
      <c r="A71" s="14" t="s">
        <v>8</v>
      </c>
      <c r="B71" s="39" t="s">
        <v>38</v>
      </c>
      <c r="C71" s="39"/>
      <c r="D71" s="21"/>
      <c r="E71" s="21"/>
      <c r="F71" s="21"/>
      <c r="G71" s="21"/>
      <c r="H71" s="21"/>
    </row>
    <row r="72" spans="1:8" ht="9.75" customHeight="1">
      <c r="A72" s="28"/>
      <c r="B72" s="28"/>
      <c r="C72" s="28"/>
      <c r="D72" s="28"/>
      <c r="E72" s="28"/>
      <c r="F72" s="28"/>
      <c r="G72" s="28"/>
      <c r="H72" s="28"/>
    </row>
    <row r="73" spans="1:8" ht="19.5" customHeight="1">
      <c r="A73" s="14" t="s">
        <v>7</v>
      </c>
      <c r="B73" s="18" t="s">
        <v>20</v>
      </c>
      <c r="C73" s="41"/>
      <c r="D73" s="16">
        <v>6</v>
      </c>
      <c r="E73" s="16">
        <v>7</v>
      </c>
      <c r="F73" s="16">
        <v>7</v>
      </c>
      <c r="G73" s="16">
        <v>7</v>
      </c>
      <c r="H73" s="16">
        <v>7</v>
      </c>
    </row>
    <row r="74" spans="1:8" ht="19.5" customHeight="1">
      <c r="A74" s="17" t="s">
        <v>14</v>
      </c>
      <c r="B74" s="18" t="s">
        <v>21</v>
      </c>
      <c r="C74" s="18"/>
      <c r="D74" s="16"/>
      <c r="E74" s="16"/>
      <c r="F74" s="16"/>
      <c r="G74" s="16"/>
      <c r="H74" s="16"/>
    </row>
    <row r="75" spans="1:8" ht="19.5" customHeight="1">
      <c r="A75" s="14" t="s">
        <v>15</v>
      </c>
      <c r="B75" s="18" t="s">
        <v>68</v>
      </c>
      <c r="C75" s="18"/>
      <c r="D75" s="19">
        <v>1631756</v>
      </c>
      <c r="E75" s="19">
        <v>1631756</v>
      </c>
      <c r="F75" s="19">
        <v>921756</v>
      </c>
      <c r="G75" s="19">
        <v>921756</v>
      </c>
      <c r="H75" s="19">
        <f>SUM(D75:G75)</f>
        <v>5107024</v>
      </c>
    </row>
    <row r="76" spans="1:8" ht="19.5" customHeight="1">
      <c r="A76" s="14" t="s">
        <v>1</v>
      </c>
      <c r="B76" s="24" t="s">
        <v>24</v>
      </c>
      <c r="C76" s="24"/>
      <c r="D76" s="19"/>
      <c r="E76" s="19"/>
      <c r="F76" s="19"/>
      <c r="G76" s="19"/>
      <c r="H76" s="19"/>
    </row>
    <row r="77" spans="1:8" ht="19.5" customHeight="1">
      <c r="A77" s="14" t="s">
        <v>8</v>
      </c>
      <c r="B77" s="30" t="s">
        <v>42</v>
      </c>
      <c r="C77" s="30"/>
      <c r="D77" s="21"/>
      <c r="E77" s="21"/>
      <c r="F77" s="21"/>
      <c r="G77" s="21"/>
      <c r="H77" s="21"/>
    </row>
    <row r="78" spans="1:8" ht="30" customHeight="1">
      <c r="A78" s="42" t="s">
        <v>16</v>
      </c>
      <c r="B78" s="42"/>
      <c r="C78" s="42"/>
      <c r="D78" s="37">
        <f>SUM(D63+D69+D75)</f>
        <v>2109496</v>
      </c>
      <c r="E78" s="37">
        <f>SUM(E75,E69,E63)</f>
        <v>2177746</v>
      </c>
      <c r="F78" s="37">
        <f>SUM(F75,F69,F63)</f>
        <v>1353998</v>
      </c>
      <c r="G78" s="37">
        <f>SUM(G75,G69,G63)</f>
        <v>1285750</v>
      </c>
      <c r="H78" s="37">
        <f>SUM(H75,H69,H63)</f>
        <v>6926990</v>
      </c>
    </row>
  </sheetData>
  <sheetProtection password="CC53" sheet="1" objects="1" scenarios="1"/>
  <mergeCells count="194">
    <mergeCell ref="A54:H54"/>
    <mergeCell ref="G55:G56"/>
    <mergeCell ref="H55:H56"/>
    <mergeCell ref="D57:D59"/>
    <mergeCell ref="E57:E59"/>
    <mergeCell ref="F57:F59"/>
    <mergeCell ref="G57:G59"/>
    <mergeCell ref="H57:H59"/>
    <mergeCell ref="F55:F56"/>
    <mergeCell ref="B58:C58"/>
    <mergeCell ref="B59:C59"/>
    <mergeCell ref="D55:D56"/>
    <mergeCell ref="E55:E56"/>
    <mergeCell ref="B55:C55"/>
    <mergeCell ref="B56:C56"/>
    <mergeCell ref="B57:C57"/>
    <mergeCell ref="G23:G24"/>
    <mergeCell ref="H23:H24"/>
    <mergeCell ref="F19:F21"/>
    <mergeCell ref="A22:H22"/>
    <mergeCell ref="E19:E21"/>
    <mergeCell ref="D19:D21"/>
    <mergeCell ref="B20:C20"/>
    <mergeCell ref="B19:C19"/>
    <mergeCell ref="B21:C21"/>
    <mergeCell ref="H19:H21"/>
    <mergeCell ref="B63:C63"/>
    <mergeCell ref="D75:D77"/>
    <mergeCell ref="E75:E77"/>
    <mergeCell ref="A72:H72"/>
    <mergeCell ref="B70:C70"/>
    <mergeCell ref="B76:C76"/>
    <mergeCell ref="B73:C73"/>
    <mergeCell ref="D73:D74"/>
    <mergeCell ref="E73:E74"/>
    <mergeCell ref="B71:C71"/>
    <mergeCell ref="D23:D24"/>
    <mergeCell ref="A60:C60"/>
    <mergeCell ref="B25:C25"/>
    <mergeCell ref="B45:C45"/>
    <mergeCell ref="B27:C27"/>
    <mergeCell ref="B39:C39"/>
    <mergeCell ref="B31:C31"/>
    <mergeCell ref="B32:C32"/>
    <mergeCell ref="B35:C35"/>
    <mergeCell ref="B43:C43"/>
    <mergeCell ref="E23:E24"/>
    <mergeCell ref="G31:G33"/>
    <mergeCell ref="H31:H33"/>
    <mergeCell ref="B23:C23"/>
    <mergeCell ref="B24:C24"/>
    <mergeCell ref="B26:C26"/>
    <mergeCell ref="G25:G27"/>
    <mergeCell ref="H25:H27"/>
    <mergeCell ref="F23:F24"/>
    <mergeCell ref="F25:F27"/>
    <mergeCell ref="A40:H40"/>
    <mergeCell ref="B33:C33"/>
    <mergeCell ref="D31:D33"/>
    <mergeCell ref="E31:E33"/>
    <mergeCell ref="F31:F33"/>
    <mergeCell ref="A34:H34"/>
    <mergeCell ref="H35:H36"/>
    <mergeCell ref="B36:C36"/>
    <mergeCell ref="B37:C37"/>
    <mergeCell ref="H37:H39"/>
    <mergeCell ref="H17:H18"/>
    <mergeCell ref="E3:F3"/>
    <mergeCell ref="E4:F4"/>
    <mergeCell ref="G3:H3"/>
    <mergeCell ref="G4:H4"/>
    <mergeCell ref="A8:H8"/>
    <mergeCell ref="A3:C3"/>
    <mergeCell ref="A4:C4"/>
    <mergeCell ref="F17:F18"/>
    <mergeCell ref="G17:G18"/>
    <mergeCell ref="A5:C5"/>
    <mergeCell ref="D11:D12"/>
    <mergeCell ref="F11:F12"/>
    <mergeCell ref="G11:G12"/>
    <mergeCell ref="A9:C10"/>
    <mergeCell ref="E5:F5"/>
    <mergeCell ref="G5:H5"/>
    <mergeCell ref="H11:H12"/>
    <mergeCell ref="B12:C12"/>
    <mergeCell ref="B11:C11"/>
    <mergeCell ref="A1:B1"/>
    <mergeCell ref="C1:H1"/>
    <mergeCell ref="A2:B2"/>
    <mergeCell ref="C2:H2"/>
    <mergeCell ref="E11:E12"/>
    <mergeCell ref="A6:C7"/>
    <mergeCell ref="B14:C14"/>
    <mergeCell ref="D13:D15"/>
    <mergeCell ref="E13:E15"/>
    <mergeCell ref="A16:H16"/>
    <mergeCell ref="G13:G15"/>
    <mergeCell ref="H13:H15"/>
    <mergeCell ref="B13:C13"/>
    <mergeCell ref="F13:F15"/>
    <mergeCell ref="B15:C15"/>
    <mergeCell ref="B61:C61"/>
    <mergeCell ref="D61:D62"/>
    <mergeCell ref="G67:G68"/>
    <mergeCell ref="B65:C65"/>
    <mergeCell ref="B62:C62"/>
    <mergeCell ref="G61:G62"/>
    <mergeCell ref="A66:H66"/>
    <mergeCell ref="B64:C64"/>
    <mergeCell ref="B67:C67"/>
    <mergeCell ref="D67:D68"/>
    <mergeCell ref="H67:H68"/>
    <mergeCell ref="B68:C68"/>
    <mergeCell ref="B69:C69"/>
    <mergeCell ref="F67:F68"/>
    <mergeCell ref="E69:E71"/>
    <mergeCell ref="D69:D71"/>
    <mergeCell ref="G69:G71"/>
    <mergeCell ref="H69:H71"/>
    <mergeCell ref="F69:F71"/>
    <mergeCell ref="E67:E68"/>
    <mergeCell ref="A78:C78"/>
    <mergeCell ref="G73:G74"/>
    <mergeCell ref="H73:H74"/>
    <mergeCell ref="B74:C74"/>
    <mergeCell ref="B75:C75"/>
    <mergeCell ref="B77:C77"/>
    <mergeCell ref="F73:F74"/>
    <mergeCell ref="F75:F77"/>
    <mergeCell ref="G75:G77"/>
    <mergeCell ref="H75:H77"/>
    <mergeCell ref="B17:C17"/>
    <mergeCell ref="F29:F30"/>
    <mergeCell ref="G29:G30"/>
    <mergeCell ref="D17:D18"/>
    <mergeCell ref="E17:E18"/>
    <mergeCell ref="B18:C18"/>
    <mergeCell ref="G19:G21"/>
    <mergeCell ref="A28:H28"/>
    <mergeCell ref="D25:D27"/>
    <mergeCell ref="E25:E27"/>
    <mergeCell ref="H29:H30"/>
    <mergeCell ref="B30:C30"/>
    <mergeCell ref="D29:D30"/>
    <mergeCell ref="E29:E30"/>
    <mergeCell ref="B29:C29"/>
    <mergeCell ref="G37:G39"/>
    <mergeCell ref="F37:F39"/>
    <mergeCell ref="D35:D36"/>
    <mergeCell ref="E35:E36"/>
    <mergeCell ref="F35:F36"/>
    <mergeCell ref="G35:G36"/>
    <mergeCell ref="G41:G42"/>
    <mergeCell ref="H41:H42"/>
    <mergeCell ref="B42:C42"/>
    <mergeCell ref="E37:E39"/>
    <mergeCell ref="D37:D39"/>
    <mergeCell ref="B41:C41"/>
    <mergeCell ref="D41:D42"/>
    <mergeCell ref="E41:E42"/>
    <mergeCell ref="F41:F42"/>
    <mergeCell ref="B38:C38"/>
    <mergeCell ref="H61:H62"/>
    <mergeCell ref="E61:E62"/>
    <mergeCell ref="F61:F62"/>
    <mergeCell ref="D63:D65"/>
    <mergeCell ref="E63:E65"/>
    <mergeCell ref="F63:F65"/>
    <mergeCell ref="G63:G65"/>
    <mergeCell ref="H63:H65"/>
    <mergeCell ref="E50:E53"/>
    <mergeCell ref="F50:F53"/>
    <mergeCell ref="A47:H47"/>
    <mergeCell ref="H43:H46"/>
    <mergeCell ref="B46:C46"/>
    <mergeCell ref="D43:D46"/>
    <mergeCell ref="E43:E46"/>
    <mergeCell ref="F43:F46"/>
    <mergeCell ref="B44:C44"/>
    <mergeCell ref="G43:G46"/>
    <mergeCell ref="B48:C48"/>
    <mergeCell ref="D48:D49"/>
    <mergeCell ref="E48:E49"/>
    <mergeCell ref="F48:F49"/>
    <mergeCell ref="G48:G49"/>
    <mergeCell ref="H48:H49"/>
    <mergeCell ref="B49:C49"/>
    <mergeCell ref="G50:G53"/>
    <mergeCell ref="H50:H53"/>
    <mergeCell ref="B51:C51"/>
    <mergeCell ref="B52:C52"/>
    <mergeCell ref="B53:C53"/>
    <mergeCell ref="B50:C50"/>
    <mergeCell ref="D50:D53"/>
  </mergeCells>
  <printOptions horizontalCentered="1"/>
  <pageMargins left="0.984251968503937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&amp;C&amp;"Arial,Negrito"&amp;16PLANO PLURIANUAL 2004-2007</oddHeader>
    <oddFooter>&amp;C&amp;"Arial,Negrito"&amp;14FUNDAÇÃO ESTADUAL DE MEIO AMBIENTE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2004-04-14T19:05:20Z</cp:lastPrinted>
  <dcterms:created xsi:type="dcterms:W3CDTF">2003-05-28T21:12:16Z</dcterms:created>
  <dcterms:modified xsi:type="dcterms:W3CDTF">2004-06-16T19:41:55Z</dcterms:modified>
  <cp:category/>
  <cp:version/>
  <cp:contentType/>
  <cp:contentStatus/>
</cp:coreProperties>
</file>