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nsolidado fF" sheetId="1" r:id="rId1"/>
  </sheets>
  <definedNames>
    <definedName name="_xlnm.Print_Area" localSheetId="0">'consolidado fF'!$A$1:$L$101</definedName>
  </definedNames>
  <calcPr fullCalcOnLoad="1"/>
</workbook>
</file>

<file path=xl/sharedStrings.xml><?xml version="1.0" encoding="utf-8"?>
<sst xmlns="http://schemas.openxmlformats.org/spreadsheetml/2006/main" count="179" uniqueCount="87">
  <si>
    <t>Indicadores do Programa</t>
  </si>
  <si>
    <t>Unidade de Medida</t>
  </si>
  <si>
    <t>Índice recente</t>
  </si>
  <si>
    <t>Índice Final PPA</t>
  </si>
  <si>
    <t>TOTAL</t>
  </si>
  <si>
    <t>PROJETO / ATIVIDADE</t>
  </si>
  <si>
    <t>Projeto</t>
  </si>
  <si>
    <t>Atividade</t>
  </si>
  <si>
    <t>Regionalização</t>
  </si>
  <si>
    <t>VI</t>
  </si>
  <si>
    <t>VII</t>
  </si>
  <si>
    <t>Todo o Estado</t>
  </si>
  <si>
    <t>Valor Total dos Projetos</t>
  </si>
  <si>
    <t xml:space="preserve">PROGRAMA </t>
  </si>
  <si>
    <t xml:space="preserve">OBJETIVO DO PROGRAMA </t>
  </si>
  <si>
    <t>(Qtd / Valor)</t>
  </si>
  <si>
    <t>Objetivo Específico</t>
  </si>
  <si>
    <t>Meta Física</t>
  </si>
  <si>
    <t>Valor Total das Atividades</t>
  </si>
  <si>
    <t>hectare</t>
  </si>
  <si>
    <t xml:space="preserve">128.765 ha (2002) </t>
  </si>
  <si>
    <t>42.182 ha (2007)</t>
  </si>
  <si>
    <t>Número de focos de calor</t>
  </si>
  <si>
    <t xml:space="preserve">21.362 (2002) </t>
  </si>
  <si>
    <t>14.953 (2007)</t>
  </si>
  <si>
    <t>Gestão de Recursos da Fauna e Flora</t>
  </si>
  <si>
    <t>Fiscalização de desmatamento</t>
  </si>
  <si>
    <t>hectares</t>
  </si>
  <si>
    <t>Fiscalização de focos de calor ilegais</t>
  </si>
  <si>
    <t xml:space="preserve">Anatomia e Identificação de Madeiras </t>
  </si>
  <si>
    <t>Monitoramento da atividade reprodutiva da ictiofauna</t>
  </si>
  <si>
    <t>Fiscalização de pesca</t>
  </si>
  <si>
    <t>Revisão da política de gerenciamento dos recursos pesqueiros</t>
  </si>
  <si>
    <t>operações de coleta realizadas</t>
  </si>
  <si>
    <t>unidade</t>
  </si>
  <si>
    <t>Difusão e transferência de informações sobre os recursos de pesca</t>
  </si>
  <si>
    <t>Subsidiar o gerenciamento continuado com informações sobre condições limnológicas e sobre os recursos pesqueiros, com vistas à sustentabilidade sócio-econômica</t>
  </si>
  <si>
    <t>metros quadrados</t>
  </si>
  <si>
    <t>Todo Estado</t>
  </si>
  <si>
    <t>percentual</t>
  </si>
  <si>
    <t>base cartográfica digital homologada</t>
  </si>
  <si>
    <t>Homologação da base cartográfica 1:100.000 do Estado</t>
  </si>
  <si>
    <t>Coibir as atividades consideradas predatórias sobre os recursos pesqueiros e manter os estoques pesqueiros</t>
  </si>
  <si>
    <t>Aprimorar a gestão pública ambiental, de fiscalização e licenciamento, sócio-econômico-produtiva, de fomento, tecnológica, de pesquisa e extensão do setor florestal</t>
  </si>
  <si>
    <t>Dados Financeiros dos Programa</t>
  </si>
  <si>
    <t>I, II, III, IV, V, VI, VII, VIII, IX, X, XI, XII</t>
  </si>
  <si>
    <t>II, IV, VI</t>
  </si>
  <si>
    <t>II, III, IV, VI, VII, VIII, IX, XI</t>
  </si>
  <si>
    <t>Tornar a base cartográfica digital oficial para subsidiar a gestão ambiental do Estado</t>
  </si>
  <si>
    <t>m3 (metros cúbicos)</t>
  </si>
  <si>
    <t>Construção e estrutração logística da nova sede da Diretoria de Recursos Florestais da FEMA</t>
  </si>
  <si>
    <t>Promover o uso ordenado dos recursos de fauna e flora</t>
  </si>
  <si>
    <t>Incremento do desmatamento ilegal, em áreas de desmates superiores a 200 hectares</t>
  </si>
  <si>
    <t>Focos de calor no período de proibição de queima</t>
  </si>
  <si>
    <t>Criar espaço físico suficiente para atender a demanda crescente das atividades da DRF/FEMA</t>
  </si>
  <si>
    <t xml:space="preserve">Revisão da legislação que compõe a Política Florestal no Estado </t>
  </si>
  <si>
    <t>Tornar as legislações mais eficaz e atualizada para a gestão da pesca</t>
  </si>
  <si>
    <t>Gerenciamento dos recursos pesqueiros para a BAP - (Programa Pantanal)</t>
  </si>
  <si>
    <t>Avaliar a pressão exercida sobre as espécies de madeira exploradas e transportadas, bem como subsidiar as atividades de fiscalização</t>
  </si>
  <si>
    <t>Monitoramento da cobertura vegetal e dos focos de calor</t>
  </si>
  <si>
    <t>sede construída e estruturada</t>
  </si>
  <si>
    <t>madeira identificada</t>
  </si>
  <si>
    <t>campanha informativa realizada</t>
  </si>
  <si>
    <t>operações de fiscalização realizadas</t>
  </si>
  <si>
    <t>base cartográfica  digital elaborada</t>
  </si>
  <si>
    <t>Ampliar a precisão da base cartográfica, dotando o Estado de cartografia digital classe A (precisão) e modelo numérico do terreno (declividade) para subsidiar a gestão ambiental</t>
  </si>
  <si>
    <t>II, III, VI</t>
  </si>
  <si>
    <t>Ordenar o setor pesqueiro na Bacia do Alto Paraguai</t>
  </si>
  <si>
    <t>operações realizadas</t>
  </si>
  <si>
    <t>áreas licenciadas</t>
  </si>
  <si>
    <t>operções realizadas</t>
  </si>
  <si>
    <t>INDEA</t>
  </si>
  <si>
    <t xml:space="preserve">Licenciamento de Propriedades Rurais </t>
  </si>
  <si>
    <t>Responsável</t>
  </si>
  <si>
    <t>Definir precisamente os períodos de restrição à pesca das espécies de peixes migradoras</t>
  </si>
  <si>
    <t>relatórios disponibilizados</t>
  </si>
  <si>
    <t>Informar à sociedade sobre as normas legais da gestão de recursos pesqueiros</t>
  </si>
  <si>
    <t>Elaboração da base cartográfica digital do Estado de MT na escala 1:50.000</t>
  </si>
  <si>
    <t>Realização de pesquisas sobre os recursos pesqueiros do Estado</t>
  </si>
  <si>
    <t>bacia gerenciada</t>
  </si>
  <si>
    <t>Monitorar a cobertura vegetal de MT e de focos de calor</t>
  </si>
  <si>
    <t>legislação florestal revisada</t>
  </si>
  <si>
    <t>legislação atualizada</t>
  </si>
  <si>
    <t>pesquisas realizadas</t>
  </si>
  <si>
    <t xml:space="preserve">Controlar o uso das áreas de Reserva Legal, de Preservação Permanente </t>
  </si>
  <si>
    <t>Ciobir o desmatamento ilegal</t>
  </si>
  <si>
    <t>Reduzir as queimadas ilegais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</si>
</sst>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0;[Red]0.00"/>
    <numFmt numFmtId="177" formatCode="&quot;R$ &quot;#,##0.00;[Red]&quot;R$ &quot;#,##0.00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&quot;R$ &quot;#,##0"/>
    <numFmt numFmtId="182" formatCode="&quot;R$ &quot;#,##0.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0"/>
      <name val="Arial"/>
      <family val="0"/>
    </font>
    <font>
      <b/>
      <sz val="14"/>
      <name val="Tahoma"/>
      <family val="2"/>
    </font>
    <font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7" fillId="2" borderId="1" xfId="0" applyFont="1" applyFill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182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justify" vertical="center" wrapText="1"/>
      <protection hidden="1"/>
    </xf>
    <xf numFmtId="3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177" fontId="4" fillId="0" borderId="1" xfId="0" applyNumberFormat="1" applyFont="1" applyFill="1" applyBorder="1" applyAlignment="1" applyProtection="1">
      <alignment horizontal="center" vertical="center"/>
      <protection hidden="1"/>
    </xf>
    <xf numFmtId="6" fontId="4" fillId="0" borderId="1" xfId="0" applyNumberFormat="1" applyFont="1" applyBorder="1" applyAlignment="1" applyProtection="1">
      <alignment horizontal="justify" vertical="center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6" fontId="4" fillId="0" borderId="1" xfId="0" applyNumberFormat="1" applyFont="1" applyBorder="1" applyAlignment="1" applyProtection="1">
      <alignment vertical="center" wrapText="1"/>
      <protection hidden="1"/>
    </xf>
    <xf numFmtId="6" fontId="4" fillId="0" borderId="1" xfId="0" applyNumberFormat="1" applyFont="1" applyBorder="1" applyAlignment="1" applyProtection="1">
      <alignment horizontal="left" vertical="center" wrapText="1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177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justify" vertical="center" wrapText="1"/>
      <protection hidden="1"/>
    </xf>
    <xf numFmtId="3" fontId="4" fillId="0" borderId="1" xfId="0" applyNumberFormat="1" applyFont="1" applyBorder="1" applyAlignment="1" applyProtection="1">
      <alignment horizontal="justify" vertical="center" wrapText="1"/>
      <protection hidden="1"/>
    </xf>
    <xf numFmtId="3" fontId="4" fillId="0" borderId="1" xfId="0" applyNumberFormat="1" applyFont="1" applyBorder="1" applyAlignment="1" applyProtection="1">
      <alignment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vertical="center" wrapText="1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view="pageBreakPreview" zoomScale="60" zoomScaleNormal="60" workbookViewId="0" topLeftCell="F37">
      <selection activeCell="F37" sqref="A1:IV16384"/>
    </sheetView>
  </sheetViews>
  <sheetFormatPr defaultColWidth="9.140625" defaultRowHeight="12.75"/>
  <cols>
    <col min="1" max="1" width="23.140625" style="30" customWidth="1"/>
    <col min="2" max="2" width="9.140625" style="31" customWidth="1"/>
    <col min="3" max="3" width="12.421875" style="31" customWidth="1"/>
    <col min="4" max="4" width="9.140625" style="31" customWidth="1"/>
    <col min="5" max="5" width="11.421875" style="31" customWidth="1"/>
    <col min="6" max="6" width="40.57421875" style="31" customWidth="1"/>
    <col min="7" max="7" width="22.140625" style="31" customWidth="1"/>
    <col min="8" max="8" width="22.00390625" style="3" bestFit="1" customWidth="1"/>
    <col min="9" max="9" width="21.8515625" style="3" bestFit="1" customWidth="1"/>
    <col min="10" max="11" width="22.00390625" style="3" bestFit="1" customWidth="1"/>
    <col min="12" max="12" width="22.8515625" style="3" bestFit="1" customWidth="1"/>
    <col min="13" max="16384" width="9.140625" style="3" customWidth="1"/>
  </cols>
  <sheetData>
    <row r="1" spans="1:12" ht="30" customHeight="1">
      <c r="A1" s="1" t="s">
        <v>13</v>
      </c>
      <c r="B1" s="1"/>
      <c r="C1" s="1"/>
      <c r="D1" s="1"/>
      <c r="E1" s="2" t="s">
        <v>25</v>
      </c>
      <c r="F1" s="2"/>
      <c r="G1" s="2"/>
      <c r="H1" s="2"/>
      <c r="I1" s="2"/>
      <c r="J1" s="2"/>
      <c r="K1" s="2"/>
      <c r="L1" s="2"/>
    </row>
    <row r="2" spans="1:12" ht="30" customHeight="1">
      <c r="A2" s="1" t="s">
        <v>14</v>
      </c>
      <c r="B2" s="1"/>
      <c r="C2" s="1"/>
      <c r="D2" s="1"/>
      <c r="E2" s="2" t="s">
        <v>51</v>
      </c>
      <c r="F2" s="2"/>
      <c r="G2" s="2"/>
      <c r="H2" s="2"/>
      <c r="I2" s="2"/>
      <c r="J2" s="2"/>
      <c r="K2" s="2"/>
      <c r="L2" s="2"/>
    </row>
    <row r="3" spans="1:12" ht="18" customHeight="1">
      <c r="A3" s="4" t="s">
        <v>0</v>
      </c>
      <c r="B3" s="4"/>
      <c r="C3" s="4"/>
      <c r="D3" s="4"/>
      <c r="E3" s="4"/>
      <c r="F3" s="4"/>
      <c r="G3" s="5" t="s">
        <v>1</v>
      </c>
      <c r="H3" s="5"/>
      <c r="I3" s="5" t="s">
        <v>2</v>
      </c>
      <c r="J3" s="5"/>
      <c r="K3" s="5" t="s">
        <v>3</v>
      </c>
      <c r="L3" s="5"/>
    </row>
    <row r="4" spans="1:12" ht="21" customHeight="1">
      <c r="A4" s="6" t="s">
        <v>52</v>
      </c>
      <c r="B4" s="6"/>
      <c r="C4" s="6"/>
      <c r="D4" s="6"/>
      <c r="E4" s="6"/>
      <c r="F4" s="6"/>
      <c r="G4" s="7" t="s">
        <v>19</v>
      </c>
      <c r="H4" s="7"/>
      <c r="I4" s="7" t="s">
        <v>20</v>
      </c>
      <c r="J4" s="7"/>
      <c r="K4" s="7" t="s">
        <v>21</v>
      </c>
      <c r="L4" s="7"/>
    </row>
    <row r="5" spans="1:12" ht="21" customHeight="1">
      <c r="A5" s="6" t="s">
        <v>53</v>
      </c>
      <c r="B5" s="6"/>
      <c r="C5" s="6"/>
      <c r="D5" s="6"/>
      <c r="E5" s="6"/>
      <c r="F5" s="6"/>
      <c r="G5" s="7" t="s">
        <v>22</v>
      </c>
      <c r="H5" s="7"/>
      <c r="I5" s="7" t="s">
        <v>23</v>
      </c>
      <c r="J5" s="7"/>
      <c r="K5" s="7" t="s">
        <v>24</v>
      </c>
      <c r="L5" s="7"/>
    </row>
    <row r="6" spans="1:12" ht="15">
      <c r="A6" s="5" t="s">
        <v>44</v>
      </c>
      <c r="B6" s="5"/>
      <c r="C6" s="5"/>
      <c r="D6" s="5"/>
      <c r="E6" s="5"/>
      <c r="F6" s="5"/>
      <c r="G6" s="5"/>
      <c r="H6" s="8">
        <v>2004</v>
      </c>
      <c r="I6" s="8">
        <v>2005</v>
      </c>
      <c r="J6" s="8">
        <v>2006</v>
      </c>
      <c r="K6" s="8">
        <v>2007</v>
      </c>
      <c r="L6" s="8" t="s">
        <v>4</v>
      </c>
    </row>
    <row r="7" spans="1:12" ht="27" customHeight="1">
      <c r="A7" s="5"/>
      <c r="B7" s="5"/>
      <c r="C7" s="5"/>
      <c r="D7" s="5"/>
      <c r="E7" s="5"/>
      <c r="F7" s="5"/>
      <c r="G7" s="5"/>
      <c r="H7" s="9">
        <f>H52+H101</f>
        <v>9084791</v>
      </c>
      <c r="I7" s="9">
        <f>I52+I101</f>
        <v>4062675</v>
      </c>
      <c r="J7" s="9">
        <f>J52+J101</f>
        <v>3475475</v>
      </c>
      <c r="K7" s="9">
        <f>K52+K101</f>
        <v>3385475</v>
      </c>
      <c r="L7" s="9">
        <f>L52+L101</f>
        <v>20008416</v>
      </c>
    </row>
    <row r="8" spans="1:12" ht="9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5">
      <c r="A9" s="11" t="s">
        <v>5</v>
      </c>
      <c r="B9" s="11"/>
      <c r="C9" s="11"/>
      <c r="D9" s="11"/>
      <c r="E9" s="11"/>
      <c r="F9" s="11"/>
      <c r="G9" s="11"/>
      <c r="H9" s="12">
        <v>2004</v>
      </c>
      <c r="I9" s="12">
        <v>2005</v>
      </c>
      <c r="J9" s="12">
        <v>2006</v>
      </c>
      <c r="K9" s="12">
        <v>2007</v>
      </c>
      <c r="L9" s="12" t="s">
        <v>4</v>
      </c>
    </row>
    <row r="10" spans="1:12" ht="15">
      <c r="A10" s="11"/>
      <c r="B10" s="11"/>
      <c r="C10" s="11"/>
      <c r="D10" s="11"/>
      <c r="E10" s="11"/>
      <c r="F10" s="11"/>
      <c r="G10" s="11"/>
      <c r="H10" s="12" t="s">
        <v>15</v>
      </c>
      <c r="I10" s="12" t="s">
        <v>15</v>
      </c>
      <c r="J10" s="12" t="s">
        <v>15</v>
      </c>
      <c r="K10" s="12" t="s">
        <v>15</v>
      </c>
      <c r="L10" s="12" t="s">
        <v>15</v>
      </c>
    </row>
    <row r="11" spans="1:12" ht="36" customHeight="1">
      <c r="A11" s="13" t="s">
        <v>6</v>
      </c>
      <c r="B11" s="14" t="s">
        <v>50</v>
      </c>
      <c r="C11" s="14"/>
      <c r="D11" s="14"/>
      <c r="E11" s="14"/>
      <c r="F11" s="14"/>
      <c r="G11" s="14"/>
      <c r="H11" s="15">
        <v>1600</v>
      </c>
      <c r="I11" s="15"/>
      <c r="J11" s="15"/>
      <c r="K11" s="15"/>
      <c r="L11" s="15">
        <f>SUM(H11:K11)</f>
        <v>1600</v>
      </c>
    </row>
    <row r="12" spans="1:12" ht="30.75" customHeight="1">
      <c r="A12" s="16" t="s">
        <v>16</v>
      </c>
      <c r="B12" s="14" t="s">
        <v>54</v>
      </c>
      <c r="C12" s="14"/>
      <c r="D12" s="14"/>
      <c r="E12" s="14"/>
      <c r="F12" s="14"/>
      <c r="G12" s="14"/>
      <c r="H12" s="15"/>
      <c r="I12" s="15"/>
      <c r="J12" s="15"/>
      <c r="K12" s="15"/>
      <c r="L12" s="15"/>
    </row>
    <row r="13" spans="1:12" ht="21" customHeight="1">
      <c r="A13" s="13" t="s">
        <v>17</v>
      </c>
      <c r="B13" s="14" t="s">
        <v>60</v>
      </c>
      <c r="C13" s="14"/>
      <c r="D13" s="14"/>
      <c r="E13" s="14"/>
      <c r="F13" s="14"/>
      <c r="G13" s="14"/>
      <c r="H13" s="17">
        <v>1884000</v>
      </c>
      <c r="I13" s="17"/>
      <c r="J13" s="17"/>
      <c r="K13" s="17"/>
      <c r="L13" s="17">
        <f>SUM(H13:K13)</f>
        <v>1884000</v>
      </c>
    </row>
    <row r="14" spans="1:12" ht="21" customHeight="1">
      <c r="A14" s="16" t="s">
        <v>1</v>
      </c>
      <c r="B14" s="18" t="s">
        <v>37</v>
      </c>
      <c r="C14" s="18"/>
      <c r="D14" s="18"/>
      <c r="E14" s="18"/>
      <c r="F14" s="18"/>
      <c r="G14" s="18"/>
      <c r="H14" s="17"/>
      <c r="I14" s="17"/>
      <c r="J14" s="17"/>
      <c r="K14" s="17"/>
      <c r="L14" s="17"/>
    </row>
    <row r="15" spans="1:12" ht="21" customHeight="1">
      <c r="A15" s="16" t="s">
        <v>8</v>
      </c>
      <c r="B15" s="18" t="s">
        <v>9</v>
      </c>
      <c r="C15" s="18"/>
      <c r="D15" s="18"/>
      <c r="E15" s="18"/>
      <c r="F15" s="18"/>
      <c r="G15" s="18"/>
      <c r="H15" s="17"/>
      <c r="I15" s="17"/>
      <c r="J15" s="17"/>
      <c r="K15" s="17"/>
      <c r="L15" s="17"/>
    </row>
    <row r="16" spans="1:12" ht="9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21" customHeight="1">
      <c r="A17" s="13" t="s">
        <v>6</v>
      </c>
      <c r="B17" s="14" t="s">
        <v>55</v>
      </c>
      <c r="C17" s="14"/>
      <c r="D17" s="14"/>
      <c r="E17" s="14"/>
      <c r="F17" s="14"/>
      <c r="G17" s="14"/>
      <c r="H17" s="15">
        <v>70</v>
      </c>
      <c r="I17" s="15">
        <v>30</v>
      </c>
      <c r="J17" s="15"/>
      <c r="K17" s="15"/>
      <c r="L17" s="15">
        <f>SUM(H17:K17)</f>
        <v>100</v>
      </c>
    </row>
    <row r="18" spans="1:12" ht="45.75" customHeight="1">
      <c r="A18" s="16" t="s">
        <v>16</v>
      </c>
      <c r="B18" s="14" t="s">
        <v>43</v>
      </c>
      <c r="C18" s="14"/>
      <c r="D18" s="14"/>
      <c r="E18" s="14"/>
      <c r="F18" s="14"/>
      <c r="G18" s="14"/>
      <c r="H18" s="15"/>
      <c r="I18" s="15"/>
      <c r="J18" s="15"/>
      <c r="K18" s="15"/>
      <c r="L18" s="15"/>
    </row>
    <row r="19" spans="1:12" ht="21" customHeight="1">
      <c r="A19" s="13" t="s">
        <v>17</v>
      </c>
      <c r="B19" s="19" t="s">
        <v>81</v>
      </c>
      <c r="C19" s="19"/>
      <c r="D19" s="19"/>
      <c r="E19" s="19"/>
      <c r="F19" s="19"/>
      <c r="G19" s="19"/>
      <c r="H19" s="17">
        <v>2400000</v>
      </c>
      <c r="I19" s="17">
        <v>565000</v>
      </c>
      <c r="J19" s="17"/>
      <c r="K19" s="17"/>
      <c r="L19" s="17">
        <f>SUM(H19:K19)</f>
        <v>2965000</v>
      </c>
    </row>
    <row r="20" spans="1:12" ht="21" customHeight="1">
      <c r="A20" s="16" t="s">
        <v>1</v>
      </c>
      <c r="B20" s="20" t="s">
        <v>39</v>
      </c>
      <c r="C20" s="20"/>
      <c r="D20" s="20"/>
      <c r="E20" s="20"/>
      <c r="F20" s="20"/>
      <c r="G20" s="20"/>
      <c r="H20" s="17"/>
      <c r="I20" s="17"/>
      <c r="J20" s="17"/>
      <c r="K20" s="17"/>
      <c r="L20" s="17"/>
    </row>
    <row r="21" spans="1:12" ht="21" customHeight="1">
      <c r="A21" s="16" t="s">
        <v>8</v>
      </c>
      <c r="B21" s="21" t="s">
        <v>11</v>
      </c>
      <c r="C21" s="21"/>
      <c r="D21" s="21"/>
      <c r="E21" s="21"/>
      <c r="F21" s="21"/>
      <c r="G21" s="21"/>
      <c r="H21" s="17"/>
      <c r="I21" s="17"/>
      <c r="J21" s="17"/>
      <c r="K21" s="17"/>
      <c r="L21" s="17"/>
    </row>
    <row r="22" spans="1:12" ht="9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3.25" customHeight="1">
      <c r="A23" s="13" t="s">
        <v>6</v>
      </c>
      <c r="B23" s="19" t="s">
        <v>77</v>
      </c>
      <c r="C23" s="19"/>
      <c r="D23" s="19"/>
      <c r="E23" s="19"/>
      <c r="F23" s="19"/>
      <c r="G23" s="19"/>
      <c r="H23" s="15">
        <v>80</v>
      </c>
      <c r="I23" s="15">
        <v>20</v>
      </c>
      <c r="J23" s="15"/>
      <c r="K23" s="15"/>
      <c r="L23" s="15">
        <f>SUM(H23:K23)</f>
        <v>100</v>
      </c>
    </row>
    <row r="24" spans="1:12" ht="45.75" customHeight="1">
      <c r="A24" s="16" t="s">
        <v>16</v>
      </c>
      <c r="B24" s="14" t="s">
        <v>65</v>
      </c>
      <c r="C24" s="14"/>
      <c r="D24" s="14"/>
      <c r="E24" s="14"/>
      <c r="F24" s="14"/>
      <c r="G24" s="14"/>
      <c r="H24" s="15"/>
      <c r="I24" s="15"/>
      <c r="J24" s="15"/>
      <c r="K24" s="15"/>
      <c r="L24" s="15"/>
    </row>
    <row r="25" spans="1:12" ht="21" customHeight="1">
      <c r="A25" s="13" t="s">
        <v>17</v>
      </c>
      <c r="B25" s="19" t="s">
        <v>64</v>
      </c>
      <c r="C25" s="19"/>
      <c r="D25" s="19"/>
      <c r="E25" s="19"/>
      <c r="F25" s="19"/>
      <c r="G25" s="19"/>
      <c r="H25" s="17">
        <v>200000</v>
      </c>
      <c r="I25" s="17">
        <v>50000</v>
      </c>
      <c r="J25" s="17"/>
      <c r="K25" s="17"/>
      <c r="L25" s="17">
        <f>H25+I25+J25+K25</f>
        <v>250000</v>
      </c>
    </row>
    <row r="26" spans="1:12" ht="21" customHeight="1">
      <c r="A26" s="16" t="s">
        <v>1</v>
      </c>
      <c r="B26" s="20" t="s">
        <v>39</v>
      </c>
      <c r="C26" s="20"/>
      <c r="D26" s="20"/>
      <c r="E26" s="20"/>
      <c r="F26" s="20"/>
      <c r="G26" s="20"/>
      <c r="H26" s="17"/>
      <c r="I26" s="17"/>
      <c r="J26" s="17"/>
      <c r="K26" s="17"/>
      <c r="L26" s="17"/>
    </row>
    <row r="27" spans="1:12" ht="21" customHeight="1">
      <c r="A27" s="16" t="s">
        <v>8</v>
      </c>
      <c r="B27" s="21" t="s">
        <v>11</v>
      </c>
      <c r="C27" s="21"/>
      <c r="D27" s="21"/>
      <c r="E27" s="21"/>
      <c r="F27" s="21"/>
      <c r="G27" s="21"/>
      <c r="H27" s="17"/>
      <c r="I27" s="17"/>
      <c r="J27" s="17"/>
      <c r="K27" s="17"/>
      <c r="L27" s="17"/>
    </row>
    <row r="28" spans="1:12" ht="10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21" customHeight="1">
      <c r="A29" s="13" t="s">
        <v>6</v>
      </c>
      <c r="B29" s="14" t="s">
        <v>41</v>
      </c>
      <c r="C29" s="14"/>
      <c r="D29" s="14"/>
      <c r="E29" s="14"/>
      <c r="F29" s="14"/>
      <c r="G29" s="14"/>
      <c r="H29" s="15">
        <v>1</v>
      </c>
      <c r="I29" s="15"/>
      <c r="J29" s="15"/>
      <c r="K29" s="15"/>
      <c r="L29" s="15">
        <f>SUM(H29:K29)</f>
        <v>1</v>
      </c>
    </row>
    <row r="30" spans="1:12" ht="21" customHeight="1">
      <c r="A30" s="16" t="s">
        <v>16</v>
      </c>
      <c r="B30" s="14" t="s">
        <v>48</v>
      </c>
      <c r="C30" s="14"/>
      <c r="D30" s="14"/>
      <c r="E30" s="14"/>
      <c r="F30" s="14"/>
      <c r="G30" s="14"/>
      <c r="H30" s="15"/>
      <c r="I30" s="15"/>
      <c r="J30" s="15"/>
      <c r="K30" s="15"/>
      <c r="L30" s="15"/>
    </row>
    <row r="31" spans="1:12" ht="21" customHeight="1">
      <c r="A31" s="13" t="s">
        <v>17</v>
      </c>
      <c r="B31" s="14" t="s">
        <v>40</v>
      </c>
      <c r="C31" s="14"/>
      <c r="D31" s="14"/>
      <c r="E31" s="14"/>
      <c r="F31" s="14"/>
      <c r="G31" s="14"/>
      <c r="H31" s="17">
        <v>21500</v>
      </c>
      <c r="I31" s="17"/>
      <c r="J31" s="17"/>
      <c r="K31" s="17"/>
      <c r="L31" s="17">
        <f>SUM(H31:K31)</f>
        <v>21500</v>
      </c>
    </row>
    <row r="32" spans="1:12" ht="21" customHeight="1">
      <c r="A32" s="16" t="s">
        <v>1</v>
      </c>
      <c r="B32" s="18" t="s">
        <v>34</v>
      </c>
      <c r="C32" s="18"/>
      <c r="D32" s="18"/>
      <c r="E32" s="18"/>
      <c r="F32" s="18"/>
      <c r="G32" s="18"/>
      <c r="H32" s="17"/>
      <c r="I32" s="17"/>
      <c r="J32" s="17"/>
      <c r="K32" s="17"/>
      <c r="L32" s="17"/>
    </row>
    <row r="33" spans="1:12" ht="21" customHeight="1">
      <c r="A33" s="16" t="s">
        <v>8</v>
      </c>
      <c r="B33" s="18" t="s">
        <v>11</v>
      </c>
      <c r="C33" s="18"/>
      <c r="D33" s="18"/>
      <c r="E33" s="18"/>
      <c r="F33" s="18"/>
      <c r="G33" s="18"/>
      <c r="H33" s="17"/>
      <c r="I33" s="17"/>
      <c r="J33" s="17"/>
      <c r="K33" s="17"/>
      <c r="L33" s="17"/>
    </row>
    <row r="34" spans="1:12" ht="8.2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21" customHeight="1">
      <c r="A35" s="13" t="s">
        <v>6</v>
      </c>
      <c r="B35" s="14" t="s">
        <v>32</v>
      </c>
      <c r="C35" s="14"/>
      <c r="D35" s="14"/>
      <c r="E35" s="14"/>
      <c r="F35" s="14"/>
      <c r="G35" s="14"/>
      <c r="H35" s="15">
        <v>1</v>
      </c>
      <c r="I35" s="15"/>
      <c r="J35" s="15"/>
      <c r="K35" s="15"/>
      <c r="L35" s="15">
        <f>SUM(H35:K35)</f>
        <v>1</v>
      </c>
    </row>
    <row r="36" spans="1:12" ht="21" customHeight="1">
      <c r="A36" s="16" t="s">
        <v>16</v>
      </c>
      <c r="B36" s="14" t="s">
        <v>56</v>
      </c>
      <c r="C36" s="14"/>
      <c r="D36" s="14"/>
      <c r="E36" s="14"/>
      <c r="F36" s="14"/>
      <c r="G36" s="14"/>
      <c r="H36" s="15"/>
      <c r="I36" s="15"/>
      <c r="J36" s="15"/>
      <c r="K36" s="15"/>
      <c r="L36" s="15"/>
    </row>
    <row r="37" spans="1:12" ht="21" customHeight="1">
      <c r="A37" s="13" t="s">
        <v>17</v>
      </c>
      <c r="B37" s="14" t="s">
        <v>82</v>
      </c>
      <c r="C37" s="14"/>
      <c r="D37" s="14"/>
      <c r="E37" s="14"/>
      <c r="F37" s="14"/>
      <c r="G37" s="14"/>
      <c r="H37" s="17">
        <v>97616</v>
      </c>
      <c r="I37" s="17"/>
      <c r="J37" s="17"/>
      <c r="K37" s="17"/>
      <c r="L37" s="17">
        <f>SUM(H37:K37)</f>
        <v>97616</v>
      </c>
    </row>
    <row r="38" spans="1:12" ht="21" customHeight="1">
      <c r="A38" s="16" t="s">
        <v>1</v>
      </c>
      <c r="B38" s="18" t="s">
        <v>34</v>
      </c>
      <c r="C38" s="18"/>
      <c r="D38" s="18"/>
      <c r="E38" s="18"/>
      <c r="F38" s="18"/>
      <c r="G38" s="18"/>
      <c r="H38" s="17"/>
      <c r="I38" s="17"/>
      <c r="J38" s="17"/>
      <c r="K38" s="17"/>
      <c r="L38" s="17"/>
    </row>
    <row r="39" spans="1:12" ht="21" customHeight="1">
      <c r="A39" s="16" t="s">
        <v>8</v>
      </c>
      <c r="B39" s="18" t="s">
        <v>38</v>
      </c>
      <c r="C39" s="18"/>
      <c r="D39" s="18"/>
      <c r="E39" s="18"/>
      <c r="F39" s="18"/>
      <c r="G39" s="18"/>
      <c r="H39" s="17"/>
      <c r="I39" s="17"/>
      <c r="J39" s="17"/>
      <c r="K39" s="17"/>
      <c r="L39" s="17"/>
    </row>
    <row r="40" spans="1:12" ht="9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9.5" customHeight="1">
      <c r="A41" s="13" t="s">
        <v>6</v>
      </c>
      <c r="B41" s="14" t="s">
        <v>78</v>
      </c>
      <c r="C41" s="14"/>
      <c r="D41" s="14"/>
      <c r="E41" s="14"/>
      <c r="F41" s="14"/>
      <c r="G41" s="14"/>
      <c r="H41" s="15">
        <v>2</v>
      </c>
      <c r="I41" s="15">
        <v>2</v>
      </c>
      <c r="J41" s="15">
        <v>2</v>
      </c>
      <c r="K41" s="15">
        <v>2</v>
      </c>
      <c r="L41" s="15">
        <v>2</v>
      </c>
    </row>
    <row r="42" spans="1:12" ht="43.5" customHeight="1">
      <c r="A42" s="16" t="s">
        <v>16</v>
      </c>
      <c r="B42" s="14" t="s">
        <v>36</v>
      </c>
      <c r="C42" s="14"/>
      <c r="D42" s="14"/>
      <c r="E42" s="14"/>
      <c r="F42" s="14"/>
      <c r="G42" s="14"/>
      <c r="H42" s="15"/>
      <c r="I42" s="15"/>
      <c r="J42" s="15"/>
      <c r="K42" s="15"/>
      <c r="L42" s="15"/>
    </row>
    <row r="43" spans="1:12" ht="21" customHeight="1">
      <c r="A43" s="13" t="s">
        <v>17</v>
      </c>
      <c r="B43" s="14" t="s">
        <v>83</v>
      </c>
      <c r="C43" s="14"/>
      <c r="D43" s="14"/>
      <c r="E43" s="14"/>
      <c r="F43" s="14"/>
      <c r="G43" s="14"/>
      <c r="H43" s="17">
        <v>137095</v>
      </c>
      <c r="I43" s="17">
        <v>200000</v>
      </c>
      <c r="J43" s="17">
        <v>300000</v>
      </c>
      <c r="K43" s="17">
        <v>300000</v>
      </c>
      <c r="L43" s="17">
        <f>SUM(H43:K43)</f>
        <v>937095</v>
      </c>
    </row>
    <row r="44" spans="1:12" ht="21" customHeight="1">
      <c r="A44" s="16" t="s">
        <v>1</v>
      </c>
      <c r="B44" s="18" t="s">
        <v>34</v>
      </c>
      <c r="C44" s="18"/>
      <c r="D44" s="18"/>
      <c r="E44" s="18"/>
      <c r="F44" s="18"/>
      <c r="G44" s="18"/>
      <c r="H44" s="17"/>
      <c r="I44" s="17"/>
      <c r="J44" s="17"/>
      <c r="K44" s="17"/>
      <c r="L44" s="17"/>
    </row>
    <row r="45" spans="1:12" ht="21" customHeight="1">
      <c r="A45" s="16" t="s">
        <v>8</v>
      </c>
      <c r="B45" s="18" t="s">
        <v>66</v>
      </c>
      <c r="C45" s="18"/>
      <c r="D45" s="18"/>
      <c r="E45" s="18"/>
      <c r="F45" s="18"/>
      <c r="G45" s="18"/>
      <c r="H45" s="17"/>
      <c r="I45" s="17"/>
      <c r="J45" s="17"/>
      <c r="K45" s="17"/>
      <c r="L45" s="17"/>
    </row>
    <row r="46" spans="1:12" ht="9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21" customHeight="1">
      <c r="A47" s="13" t="s">
        <v>6</v>
      </c>
      <c r="B47" s="19" t="s">
        <v>57</v>
      </c>
      <c r="C47" s="19"/>
      <c r="D47" s="19"/>
      <c r="E47" s="19"/>
      <c r="F47" s="19"/>
      <c r="G47" s="19"/>
      <c r="H47" s="15">
        <v>1</v>
      </c>
      <c r="I47" s="15">
        <v>1</v>
      </c>
      <c r="J47" s="15">
        <v>1</v>
      </c>
      <c r="K47" s="15">
        <v>1</v>
      </c>
      <c r="L47" s="15">
        <v>1</v>
      </c>
    </row>
    <row r="48" spans="1:12" ht="21" customHeight="1">
      <c r="A48" s="16" t="s">
        <v>16</v>
      </c>
      <c r="B48" s="19" t="s">
        <v>67</v>
      </c>
      <c r="C48" s="19"/>
      <c r="D48" s="19"/>
      <c r="E48" s="19"/>
      <c r="F48" s="19"/>
      <c r="G48" s="19"/>
      <c r="H48" s="15"/>
      <c r="I48" s="15"/>
      <c r="J48" s="15"/>
      <c r="K48" s="15"/>
      <c r="L48" s="15"/>
    </row>
    <row r="49" spans="1:12" ht="21" customHeight="1">
      <c r="A49" s="13" t="s">
        <v>17</v>
      </c>
      <c r="B49" s="19" t="s">
        <v>79</v>
      </c>
      <c r="C49" s="19"/>
      <c r="D49" s="19"/>
      <c r="E49" s="19"/>
      <c r="F49" s="19"/>
      <c r="G49" s="19"/>
      <c r="H49" s="17">
        <v>412550</v>
      </c>
      <c r="I49" s="17">
        <v>412550</v>
      </c>
      <c r="J49" s="17">
        <v>412550</v>
      </c>
      <c r="K49" s="17">
        <v>412550</v>
      </c>
      <c r="L49" s="17">
        <f>SUM(H49:K49)</f>
        <v>1650200</v>
      </c>
    </row>
    <row r="50" spans="1:12" ht="21" customHeight="1">
      <c r="A50" s="16" t="s">
        <v>1</v>
      </c>
      <c r="B50" s="20" t="s">
        <v>34</v>
      </c>
      <c r="C50" s="20"/>
      <c r="D50" s="20"/>
      <c r="E50" s="20"/>
      <c r="F50" s="20"/>
      <c r="G50" s="20"/>
      <c r="H50" s="17"/>
      <c r="I50" s="17"/>
      <c r="J50" s="17"/>
      <c r="K50" s="17"/>
      <c r="L50" s="17"/>
    </row>
    <row r="51" spans="1:12" ht="21" customHeight="1">
      <c r="A51" s="16" t="s">
        <v>8</v>
      </c>
      <c r="B51" s="21" t="s">
        <v>10</v>
      </c>
      <c r="C51" s="21"/>
      <c r="D51" s="21"/>
      <c r="E51" s="21"/>
      <c r="F51" s="21"/>
      <c r="G51" s="21"/>
      <c r="H51" s="17"/>
      <c r="I51" s="17"/>
      <c r="J51" s="17"/>
      <c r="K51" s="17"/>
      <c r="L51" s="17"/>
    </row>
    <row r="52" spans="1:12" ht="30" customHeight="1">
      <c r="A52" s="22" t="s">
        <v>12</v>
      </c>
      <c r="B52" s="22"/>
      <c r="C52" s="22"/>
      <c r="D52" s="22"/>
      <c r="E52" s="22"/>
      <c r="F52" s="22"/>
      <c r="G52" s="22"/>
      <c r="H52" s="23">
        <f>H13+H19+H25+H31+H37+H43+H49</f>
        <v>5152761</v>
      </c>
      <c r="I52" s="23">
        <f>I13+I19+I25+I31+I37+I43+I49</f>
        <v>1227550</v>
      </c>
      <c r="J52" s="23">
        <f>J13+J19+J25+J31+J37+J43+J49</f>
        <v>712550</v>
      </c>
      <c r="K52" s="23">
        <f>K13+K19+K25+K31+K37+K43+K49</f>
        <v>712550</v>
      </c>
      <c r="L52" s="23">
        <f>L13+L19+L25+L31+L37+L43+L49</f>
        <v>7805411</v>
      </c>
    </row>
    <row r="53" spans="1:12" ht="21" customHeight="1">
      <c r="A53" s="13" t="s">
        <v>7</v>
      </c>
      <c r="B53" s="24" t="s">
        <v>72</v>
      </c>
      <c r="C53" s="24"/>
      <c r="D53" s="24"/>
      <c r="E53" s="24"/>
      <c r="F53" s="24"/>
      <c r="G53" s="24"/>
      <c r="H53" s="15">
        <v>1500000</v>
      </c>
      <c r="I53" s="15">
        <v>1500000</v>
      </c>
      <c r="J53" s="15">
        <v>2000000</v>
      </c>
      <c r="K53" s="15">
        <v>1000000</v>
      </c>
      <c r="L53" s="15">
        <v>6000000</v>
      </c>
    </row>
    <row r="54" spans="1:12" ht="21" customHeight="1">
      <c r="A54" s="16" t="s">
        <v>16</v>
      </c>
      <c r="B54" s="14" t="s">
        <v>84</v>
      </c>
      <c r="C54" s="14"/>
      <c r="D54" s="14"/>
      <c r="E54" s="14"/>
      <c r="F54" s="14"/>
      <c r="G54" s="14"/>
      <c r="H54" s="15"/>
      <c r="I54" s="15"/>
      <c r="J54" s="15"/>
      <c r="K54" s="15"/>
      <c r="L54" s="15"/>
    </row>
    <row r="55" spans="1:12" ht="21" customHeight="1">
      <c r="A55" s="13" t="s">
        <v>17</v>
      </c>
      <c r="B55" s="14" t="s">
        <v>69</v>
      </c>
      <c r="C55" s="14"/>
      <c r="D55" s="14"/>
      <c r="E55" s="14"/>
      <c r="F55" s="14"/>
      <c r="G55" s="14"/>
      <c r="H55" s="17">
        <v>2125685</v>
      </c>
      <c r="I55" s="17">
        <v>850000</v>
      </c>
      <c r="J55" s="17">
        <v>900000</v>
      </c>
      <c r="K55" s="17">
        <v>850000</v>
      </c>
      <c r="L55" s="17">
        <f>SUM(H55:K55)</f>
        <v>4725685</v>
      </c>
    </row>
    <row r="56" spans="1:12" ht="21" customHeight="1">
      <c r="A56" s="16" t="s">
        <v>1</v>
      </c>
      <c r="B56" s="25" t="s">
        <v>27</v>
      </c>
      <c r="C56" s="25"/>
      <c r="D56" s="25"/>
      <c r="E56" s="25"/>
      <c r="F56" s="25"/>
      <c r="G56" s="25"/>
      <c r="H56" s="17"/>
      <c r="I56" s="17"/>
      <c r="J56" s="17"/>
      <c r="K56" s="17"/>
      <c r="L56" s="17"/>
    </row>
    <row r="57" spans="1:12" ht="21" customHeight="1">
      <c r="A57" s="16" t="s">
        <v>8</v>
      </c>
      <c r="B57" s="18" t="s">
        <v>45</v>
      </c>
      <c r="C57" s="18"/>
      <c r="D57" s="18"/>
      <c r="E57" s="18"/>
      <c r="F57" s="18"/>
      <c r="G57" s="18"/>
      <c r="H57" s="17"/>
      <c r="I57" s="17"/>
      <c r="J57" s="17"/>
      <c r="K57" s="17"/>
      <c r="L57" s="17"/>
    </row>
    <row r="58" spans="1:12" ht="9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21" customHeight="1">
      <c r="A59" s="13" t="s">
        <v>7</v>
      </c>
      <c r="B59" s="19" t="s">
        <v>26</v>
      </c>
      <c r="C59" s="19"/>
      <c r="D59" s="19"/>
      <c r="E59" s="19"/>
      <c r="F59" s="19"/>
      <c r="G59" s="19"/>
      <c r="H59" s="15">
        <v>4</v>
      </c>
      <c r="I59" s="15">
        <v>4</v>
      </c>
      <c r="J59" s="15">
        <v>4</v>
      </c>
      <c r="K59" s="15">
        <v>4</v>
      </c>
      <c r="L59" s="15">
        <v>4</v>
      </c>
    </row>
    <row r="60" spans="1:12" ht="21" customHeight="1">
      <c r="A60" s="16" t="s">
        <v>16</v>
      </c>
      <c r="B60" s="19" t="s">
        <v>85</v>
      </c>
      <c r="C60" s="19"/>
      <c r="D60" s="19"/>
      <c r="E60" s="19"/>
      <c r="F60" s="19"/>
      <c r="G60" s="19"/>
      <c r="H60" s="15"/>
      <c r="I60" s="15"/>
      <c r="J60" s="15"/>
      <c r="K60" s="15"/>
      <c r="L60" s="15"/>
    </row>
    <row r="61" spans="1:12" ht="21" customHeight="1">
      <c r="A61" s="13" t="s">
        <v>17</v>
      </c>
      <c r="B61" s="19" t="s">
        <v>68</v>
      </c>
      <c r="C61" s="19"/>
      <c r="D61" s="19"/>
      <c r="E61" s="19"/>
      <c r="F61" s="19"/>
      <c r="G61" s="19"/>
      <c r="H61" s="17">
        <v>411350</v>
      </c>
      <c r="I61" s="17">
        <v>411350</v>
      </c>
      <c r="J61" s="17">
        <v>244150</v>
      </c>
      <c r="K61" s="17">
        <v>244150</v>
      </c>
      <c r="L61" s="17">
        <f>SUM(H61:K61)</f>
        <v>1311000</v>
      </c>
    </row>
    <row r="62" spans="1:12" ht="21" customHeight="1">
      <c r="A62" s="16" t="s">
        <v>1</v>
      </c>
      <c r="B62" s="26" t="s">
        <v>34</v>
      </c>
      <c r="C62" s="26"/>
      <c r="D62" s="26"/>
      <c r="E62" s="26"/>
      <c r="F62" s="26"/>
      <c r="G62" s="26"/>
      <c r="H62" s="17"/>
      <c r="I62" s="17"/>
      <c r="J62" s="17"/>
      <c r="K62" s="17"/>
      <c r="L62" s="17"/>
    </row>
    <row r="63" spans="1:12" ht="21" customHeight="1">
      <c r="A63" s="16" t="s">
        <v>8</v>
      </c>
      <c r="B63" s="21" t="s">
        <v>45</v>
      </c>
      <c r="C63" s="21"/>
      <c r="D63" s="21"/>
      <c r="E63" s="21"/>
      <c r="F63" s="21"/>
      <c r="G63" s="21"/>
      <c r="H63" s="17"/>
      <c r="I63" s="17"/>
      <c r="J63" s="17"/>
      <c r="K63" s="17"/>
      <c r="L63" s="17"/>
    </row>
    <row r="64" spans="1:12" ht="9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21" customHeight="1">
      <c r="A65" s="13" t="s">
        <v>7</v>
      </c>
      <c r="B65" s="19" t="s">
        <v>28</v>
      </c>
      <c r="C65" s="19"/>
      <c r="D65" s="19"/>
      <c r="E65" s="19"/>
      <c r="F65" s="19"/>
      <c r="G65" s="19"/>
      <c r="H65" s="15">
        <v>2</v>
      </c>
      <c r="I65" s="15">
        <v>2</v>
      </c>
      <c r="J65" s="15">
        <v>2</v>
      </c>
      <c r="K65" s="15">
        <v>2</v>
      </c>
      <c r="L65" s="15">
        <v>2</v>
      </c>
    </row>
    <row r="66" spans="1:12" ht="21" customHeight="1">
      <c r="A66" s="16" t="s">
        <v>16</v>
      </c>
      <c r="B66" s="19" t="s">
        <v>86</v>
      </c>
      <c r="C66" s="19"/>
      <c r="D66" s="19"/>
      <c r="E66" s="19"/>
      <c r="F66" s="19"/>
      <c r="G66" s="19"/>
      <c r="H66" s="15"/>
      <c r="I66" s="15"/>
      <c r="J66" s="15"/>
      <c r="K66" s="15"/>
      <c r="L66" s="15"/>
    </row>
    <row r="67" spans="1:12" ht="21" customHeight="1">
      <c r="A67" s="13" t="s">
        <v>17</v>
      </c>
      <c r="B67" s="19" t="s">
        <v>70</v>
      </c>
      <c r="C67" s="19"/>
      <c r="D67" s="19"/>
      <c r="E67" s="19"/>
      <c r="F67" s="19"/>
      <c r="G67" s="19"/>
      <c r="H67" s="17">
        <v>562620</v>
      </c>
      <c r="I67" s="17">
        <v>600000</v>
      </c>
      <c r="J67" s="17">
        <v>600000</v>
      </c>
      <c r="K67" s="17">
        <v>600000</v>
      </c>
      <c r="L67" s="17">
        <f>SUM(H67:K67)</f>
        <v>2362620</v>
      </c>
    </row>
    <row r="68" spans="1:12" ht="21" customHeight="1">
      <c r="A68" s="16" t="s">
        <v>1</v>
      </c>
      <c r="B68" s="20" t="s">
        <v>34</v>
      </c>
      <c r="C68" s="20"/>
      <c r="D68" s="20"/>
      <c r="E68" s="20"/>
      <c r="F68" s="20"/>
      <c r="G68" s="20"/>
      <c r="H68" s="17"/>
      <c r="I68" s="17"/>
      <c r="J68" s="17"/>
      <c r="K68" s="17"/>
      <c r="L68" s="17"/>
    </row>
    <row r="69" spans="1:12" ht="21" customHeight="1">
      <c r="A69" s="16" t="s">
        <v>8</v>
      </c>
      <c r="B69" s="21" t="s">
        <v>45</v>
      </c>
      <c r="C69" s="21"/>
      <c r="D69" s="21"/>
      <c r="E69" s="21"/>
      <c r="F69" s="21"/>
      <c r="G69" s="21"/>
      <c r="H69" s="17"/>
      <c r="I69" s="17"/>
      <c r="J69" s="17"/>
      <c r="K69" s="17"/>
      <c r="L69" s="17"/>
    </row>
    <row r="70" spans="1:12" ht="9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21" customHeight="1">
      <c r="A71" s="13" t="s">
        <v>7</v>
      </c>
      <c r="B71" s="14" t="s">
        <v>29</v>
      </c>
      <c r="C71" s="14"/>
      <c r="D71" s="14"/>
      <c r="E71" s="14"/>
      <c r="F71" s="14"/>
      <c r="G71" s="14"/>
      <c r="H71" s="15">
        <v>2500000</v>
      </c>
      <c r="I71" s="15">
        <v>2100000</v>
      </c>
      <c r="J71" s="15">
        <v>2500000</v>
      </c>
      <c r="K71" s="15">
        <v>2500000</v>
      </c>
      <c r="L71" s="15">
        <v>10000000</v>
      </c>
    </row>
    <row r="72" spans="1:12" ht="31.5" customHeight="1">
      <c r="A72" s="16" t="s">
        <v>16</v>
      </c>
      <c r="B72" s="14" t="s">
        <v>58</v>
      </c>
      <c r="C72" s="14"/>
      <c r="D72" s="14"/>
      <c r="E72" s="14"/>
      <c r="F72" s="14"/>
      <c r="G72" s="14"/>
      <c r="H72" s="15"/>
      <c r="I72" s="15"/>
      <c r="J72" s="15"/>
      <c r="K72" s="15"/>
      <c r="L72" s="15"/>
    </row>
    <row r="73" spans="1:12" ht="21" customHeight="1">
      <c r="A73" s="13" t="s">
        <v>17</v>
      </c>
      <c r="B73" s="14" t="s">
        <v>61</v>
      </c>
      <c r="C73" s="14"/>
      <c r="D73" s="14"/>
      <c r="E73" s="14"/>
      <c r="F73" s="14"/>
      <c r="G73" s="14"/>
      <c r="H73" s="17">
        <v>158498</v>
      </c>
      <c r="I73" s="17">
        <v>265000</v>
      </c>
      <c r="J73" s="17">
        <v>310000</v>
      </c>
      <c r="K73" s="17">
        <v>270000</v>
      </c>
      <c r="L73" s="17">
        <f>SUM(H73:K73)</f>
        <v>1003498</v>
      </c>
    </row>
    <row r="74" spans="1:12" ht="21" customHeight="1">
      <c r="A74" s="16" t="s">
        <v>1</v>
      </c>
      <c r="B74" s="18" t="s">
        <v>49</v>
      </c>
      <c r="C74" s="18"/>
      <c r="D74" s="18"/>
      <c r="E74" s="18"/>
      <c r="F74" s="18"/>
      <c r="G74" s="18"/>
      <c r="H74" s="17"/>
      <c r="I74" s="17"/>
      <c r="J74" s="17"/>
      <c r="K74" s="17"/>
      <c r="L74" s="17"/>
    </row>
    <row r="75" spans="1:12" ht="21" customHeight="1">
      <c r="A75" s="16" t="s">
        <v>8</v>
      </c>
      <c r="B75" s="18" t="s">
        <v>11</v>
      </c>
      <c r="C75" s="18"/>
      <c r="D75" s="18"/>
      <c r="E75" s="18"/>
      <c r="F75" s="18"/>
      <c r="G75" s="18"/>
      <c r="H75" s="17"/>
      <c r="I75" s="17"/>
      <c r="J75" s="17"/>
      <c r="K75" s="17"/>
      <c r="L75" s="17"/>
    </row>
    <row r="76" spans="1:12" ht="21" customHeight="1">
      <c r="A76" s="16" t="s">
        <v>73</v>
      </c>
      <c r="B76" s="18" t="s">
        <v>71</v>
      </c>
      <c r="C76" s="18"/>
      <c r="D76" s="18"/>
      <c r="E76" s="18"/>
      <c r="F76" s="18"/>
      <c r="G76" s="18"/>
      <c r="H76" s="23"/>
      <c r="I76" s="23"/>
      <c r="J76" s="23"/>
      <c r="K76" s="23"/>
      <c r="L76" s="23"/>
    </row>
    <row r="77" spans="1:12" ht="9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21" customHeight="1">
      <c r="A78" s="13" t="s">
        <v>7</v>
      </c>
      <c r="B78" s="19" t="s">
        <v>59</v>
      </c>
      <c r="C78" s="19"/>
      <c r="D78" s="19"/>
      <c r="E78" s="19"/>
      <c r="F78" s="19"/>
      <c r="G78" s="19"/>
      <c r="H78" s="15">
        <v>2</v>
      </c>
      <c r="I78" s="15">
        <v>2</v>
      </c>
      <c r="J78" s="15">
        <v>2</v>
      </c>
      <c r="K78" s="15">
        <v>2</v>
      </c>
      <c r="L78" s="15">
        <v>8</v>
      </c>
    </row>
    <row r="79" spans="1:12" ht="21" customHeight="1">
      <c r="A79" s="16" t="s">
        <v>16</v>
      </c>
      <c r="B79" s="19" t="s">
        <v>80</v>
      </c>
      <c r="C79" s="19"/>
      <c r="D79" s="19"/>
      <c r="E79" s="19"/>
      <c r="F79" s="19"/>
      <c r="G79" s="19"/>
      <c r="H79" s="15"/>
      <c r="I79" s="15"/>
      <c r="J79" s="15"/>
      <c r="K79" s="15"/>
      <c r="L79" s="15"/>
    </row>
    <row r="80" spans="1:12" ht="21" customHeight="1">
      <c r="A80" s="13" t="s">
        <v>17</v>
      </c>
      <c r="B80" s="19" t="s">
        <v>75</v>
      </c>
      <c r="C80" s="19"/>
      <c r="D80" s="19"/>
      <c r="E80" s="19"/>
      <c r="F80" s="19"/>
      <c r="G80" s="19"/>
      <c r="H80" s="17">
        <v>347120</v>
      </c>
      <c r="I80" s="17">
        <v>350000</v>
      </c>
      <c r="J80" s="17">
        <v>350000</v>
      </c>
      <c r="K80" s="17">
        <v>350000</v>
      </c>
      <c r="L80" s="17">
        <f>SUM(H80:K80)</f>
        <v>1397120</v>
      </c>
    </row>
    <row r="81" spans="1:12" ht="21" customHeight="1">
      <c r="A81" s="16" t="s">
        <v>1</v>
      </c>
      <c r="B81" s="20" t="s">
        <v>34</v>
      </c>
      <c r="C81" s="20"/>
      <c r="D81" s="20"/>
      <c r="E81" s="20"/>
      <c r="F81" s="20"/>
      <c r="G81" s="20"/>
      <c r="H81" s="17"/>
      <c r="I81" s="17"/>
      <c r="J81" s="17"/>
      <c r="K81" s="17"/>
      <c r="L81" s="17"/>
    </row>
    <row r="82" spans="1:12" ht="21" customHeight="1">
      <c r="A82" s="16" t="s">
        <v>8</v>
      </c>
      <c r="B82" s="21" t="s">
        <v>11</v>
      </c>
      <c r="C82" s="21"/>
      <c r="D82" s="21"/>
      <c r="E82" s="21"/>
      <c r="F82" s="21"/>
      <c r="G82" s="21"/>
      <c r="H82" s="17"/>
      <c r="I82" s="17"/>
      <c r="J82" s="17"/>
      <c r="K82" s="17"/>
      <c r="L82" s="17"/>
    </row>
    <row r="83" spans="1:12" ht="9.75" customHeight="1">
      <c r="A83" s="2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9"/>
    </row>
    <row r="84" spans="1:12" ht="21.75" customHeight="1">
      <c r="A84" s="13" t="s">
        <v>7</v>
      </c>
      <c r="B84" s="14" t="s">
        <v>30</v>
      </c>
      <c r="C84" s="14"/>
      <c r="D84" s="14"/>
      <c r="E84" s="14"/>
      <c r="F84" s="14"/>
      <c r="G84" s="14"/>
      <c r="H84" s="15">
        <v>24</v>
      </c>
      <c r="I84" s="15">
        <v>24</v>
      </c>
      <c r="J84" s="15">
        <v>24</v>
      </c>
      <c r="K84" s="15">
        <v>24</v>
      </c>
      <c r="L84" s="15">
        <f>SUM(H84:K84)</f>
        <v>96</v>
      </c>
    </row>
    <row r="85" spans="1:12" ht="30.75" customHeight="1">
      <c r="A85" s="16" t="s">
        <v>16</v>
      </c>
      <c r="B85" s="14" t="s">
        <v>74</v>
      </c>
      <c r="C85" s="14"/>
      <c r="D85" s="14"/>
      <c r="E85" s="14"/>
      <c r="F85" s="14"/>
      <c r="G85" s="14"/>
      <c r="H85" s="15"/>
      <c r="I85" s="15"/>
      <c r="J85" s="15"/>
      <c r="K85" s="15"/>
      <c r="L85" s="15"/>
    </row>
    <row r="86" spans="1:12" ht="21" customHeight="1">
      <c r="A86" s="13" t="s">
        <v>17</v>
      </c>
      <c r="B86" s="14" t="s">
        <v>33</v>
      </c>
      <c r="C86" s="14"/>
      <c r="D86" s="14"/>
      <c r="E86" s="14"/>
      <c r="F86" s="14"/>
      <c r="G86" s="14"/>
      <c r="H86" s="17">
        <v>86808</v>
      </c>
      <c r="I86" s="17">
        <v>100000</v>
      </c>
      <c r="J86" s="17">
        <v>100000</v>
      </c>
      <c r="K86" s="17">
        <v>100000</v>
      </c>
      <c r="L86" s="17">
        <f>SUM(H86:K86)</f>
        <v>386808</v>
      </c>
    </row>
    <row r="87" spans="1:12" ht="21" customHeight="1">
      <c r="A87" s="16" t="s">
        <v>1</v>
      </c>
      <c r="B87" s="18" t="s">
        <v>34</v>
      </c>
      <c r="C87" s="18"/>
      <c r="D87" s="18"/>
      <c r="E87" s="18"/>
      <c r="F87" s="18"/>
      <c r="G87" s="18"/>
      <c r="H87" s="17"/>
      <c r="I87" s="17"/>
      <c r="J87" s="17"/>
      <c r="K87" s="17"/>
      <c r="L87" s="17"/>
    </row>
    <row r="88" spans="1:12" ht="21" customHeight="1">
      <c r="A88" s="16" t="s">
        <v>8</v>
      </c>
      <c r="B88" s="18" t="s">
        <v>46</v>
      </c>
      <c r="C88" s="18"/>
      <c r="D88" s="18"/>
      <c r="E88" s="18"/>
      <c r="F88" s="18"/>
      <c r="G88" s="18"/>
      <c r="H88" s="17"/>
      <c r="I88" s="17"/>
      <c r="J88" s="17"/>
      <c r="K88" s="17"/>
      <c r="L88" s="17"/>
    </row>
    <row r="89" spans="1:12" ht="8.2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9.5" customHeight="1">
      <c r="A90" s="13" t="s">
        <v>7</v>
      </c>
      <c r="B90" s="14" t="s">
        <v>31</v>
      </c>
      <c r="C90" s="14"/>
      <c r="D90" s="14"/>
      <c r="E90" s="14"/>
      <c r="F90" s="14"/>
      <c r="G90" s="14"/>
      <c r="H90" s="15">
        <v>75</v>
      </c>
      <c r="I90" s="15">
        <v>75</v>
      </c>
      <c r="J90" s="15">
        <v>75</v>
      </c>
      <c r="K90" s="15">
        <v>75</v>
      </c>
      <c r="L90" s="15">
        <f>SUM(H90:K90)</f>
        <v>300</v>
      </c>
    </row>
    <row r="91" spans="1:12" ht="32.25" customHeight="1">
      <c r="A91" s="16" t="s">
        <v>16</v>
      </c>
      <c r="B91" s="14" t="s">
        <v>42</v>
      </c>
      <c r="C91" s="14"/>
      <c r="D91" s="14"/>
      <c r="E91" s="14"/>
      <c r="F91" s="14"/>
      <c r="G91" s="14"/>
      <c r="H91" s="15"/>
      <c r="I91" s="15"/>
      <c r="J91" s="15"/>
      <c r="K91" s="15"/>
      <c r="L91" s="15"/>
    </row>
    <row r="92" spans="1:12" ht="21" customHeight="1">
      <c r="A92" s="13" t="s">
        <v>17</v>
      </c>
      <c r="B92" s="14" t="s">
        <v>63</v>
      </c>
      <c r="C92" s="14"/>
      <c r="D92" s="14"/>
      <c r="E92" s="14"/>
      <c r="F92" s="14"/>
      <c r="G92" s="14"/>
      <c r="H92" s="17">
        <v>181174</v>
      </c>
      <c r="I92" s="17">
        <v>200000</v>
      </c>
      <c r="J92" s="17">
        <v>200000</v>
      </c>
      <c r="K92" s="17">
        <v>200000</v>
      </c>
      <c r="L92" s="17">
        <f>SUM(H92:K92)</f>
        <v>781174</v>
      </c>
    </row>
    <row r="93" spans="1:12" ht="21" customHeight="1">
      <c r="A93" s="16" t="s">
        <v>1</v>
      </c>
      <c r="B93" s="18" t="s">
        <v>34</v>
      </c>
      <c r="C93" s="18"/>
      <c r="D93" s="18"/>
      <c r="E93" s="18"/>
      <c r="F93" s="18"/>
      <c r="G93" s="18"/>
      <c r="H93" s="17"/>
      <c r="I93" s="17"/>
      <c r="J93" s="17"/>
      <c r="K93" s="17"/>
      <c r="L93" s="17"/>
    </row>
    <row r="94" spans="1:12" ht="21" customHeight="1">
      <c r="A94" s="16" t="s">
        <v>8</v>
      </c>
      <c r="B94" s="18" t="s">
        <v>47</v>
      </c>
      <c r="C94" s="18"/>
      <c r="D94" s="18"/>
      <c r="E94" s="18"/>
      <c r="F94" s="18"/>
      <c r="G94" s="18"/>
      <c r="H94" s="17"/>
      <c r="I94" s="17"/>
      <c r="J94" s="17"/>
      <c r="K94" s="17"/>
      <c r="L94" s="17"/>
    </row>
    <row r="95" spans="1:12" ht="9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21" customHeight="1">
      <c r="A96" s="13" t="s">
        <v>7</v>
      </c>
      <c r="B96" s="19" t="s">
        <v>35</v>
      </c>
      <c r="C96" s="19"/>
      <c r="D96" s="19"/>
      <c r="E96" s="19"/>
      <c r="F96" s="19"/>
      <c r="G96" s="19"/>
      <c r="H96" s="15">
        <v>1</v>
      </c>
      <c r="I96" s="15">
        <v>1</v>
      </c>
      <c r="J96" s="15">
        <v>1</v>
      </c>
      <c r="K96" s="15">
        <v>1</v>
      </c>
      <c r="L96" s="15">
        <f>SUM(H96:K96)</f>
        <v>4</v>
      </c>
    </row>
    <row r="97" spans="1:12" ht="21" customHeight="1">
      <c r="A97" s="16" t="s">
        <v>16</v>
      </c>
      <c r="B97" s="19" t="s">
        <v>76</v>
      </c>
      <c r="C97" s="19"/>
      <c r="D97" s="19"/>
      <c r="E97" s="19"/>
      <c r="F97" s="19"/>
      <c r="G97" s="19"/>
      <c r="H97" s="15"/>
      <c r="I97" s="15"/>
      <c r="J97" s="15"/>
      <c r="K97" s="15"/>
      <c r="L97" s="15"/>
    </row>
    <row r="98" spans="1:12" ht="21" customHeight="1">
      <c r="A98" s="13" t="s">
        <v>17</v>
      </c>
      <c r="B98" s="19" t="s">
        <v>62</v>
      </c>
      <c r="C98" s="19"/>
      <c r="D98" s="19"/>
      <c r="E98" s="19"/>
      <c r="F98" s="19"/>
      <c r="G98" s="19"/>
      <c r="H98" s="17">
        <v>58775</v>
      </c>
      <c r="I98" s="17">
        <v>58775</v>
      </c>
      <c r="J98" s="17">
        <v>58775</v>
      </c>
      <c r="K98" s="17">
        <v>58775</v>
      </c>
      <c r="L98" s="17">
        <f>SUM(H98:K98)</f>
        <v>235100</v>
      </c>
    </row>
    <row r="99" spans="1:12" ht="21" customHeight="1">
      <c r="A99" s="16" t="s">
        <v>1</v>
      </c>
      <c r="B99" s="20" t="s">
        <v>34</v>
      </c>
      <c r="C99" s="20"/>
      <c r="D99" s="20"/>
      <c r="E99" s="20"/>
      <c r="F99" s="20"/>
      <c r="G99" s="20"/>
      <c r="H99" s="17"/>
      <c r="I99" s="17"/>
      <c r="J99" s="17"/>
      <c r="K99" s="17"/>
      <c r="L99" s="17"/>
    </row>
    <row r="100" spans="1:12" ht="21" customHeight="1">
      <c r="A100" s="16" t="s">
        <v>8</v>
      </c>
      <c r="B100" s="21" t="s">
        <v>11</v>
      </c>
      <c r="C100" s="21"/>
      <c r="D100" s="21"/>
      <c r="E100" s="21"/>
      <c r="F100" s="21"/>
      <c r="G100" s="21"/>
      <c r="H100" s="17"/>
      <c r="I100" s="17"/>
      <c r="J100" s="17"/>
      <c r="K100" s="17"/>
      <c r="L100" s="17"/>
    </row>
    <row r="101" spans="1:12" ht="30" customHeight="1">
      <c r="A101" s="22" t="s">
        <v>18</v>
      </c>
      <c r="B101" s="22"/>
      <c r="C101" s="22"/>
      <c r="D101" s="22"/>
      <c r="E101" s="22"/>
      <c r="F101" s="22"/>
      <c r="G101" s="22"/>
      <c r="H101" s="23">
        <f>H55+H61+H67+H73+H80+H86+H92+H98</f>
        <v>3932030</v>
      </c>
      <c r="I101" s="23">
        <f>I55+I61+I67+I73+I80+I86+I92+I98</f>
        <v>2835125</v>
      </c>
      <c r="J101" s="23">
        <f>J55+J61+J67+J73+J80+J86+J92+J98</f>
        <v>2762925</v>
      </c>
      <c r="K101" s="23">
        <f>K55+K61+K67+K73+K80+K86+K92+K98</f>
        <v>2672925</v>
      </c>
      <c r="L101" s="23">
        <f>L55+L61+L67+L73+L80+L86+L92+L98</f>
        <v>12203005</v>
      </c>
    </row>
  </sheetData>
  <sheetProtection password="CC53" sheet="1" objects="1" scenarios="1"/>
  <mergeCells count="260">
    <mergeCell ref="I96:I97"/>
    <mergeCell ref="J96:J97"/>
    <mergeCell ref="H98:H100"/>
    <mergeCell ref="I98:I100"/>
    <mergeCell ref="J98:J100"/>
    <mergeCell ref="K98:K100"/>
    <mergeCell ref="B100:G100"/>
    <mergeCell ref="B91:G91"/>
    <mergeCell ref="B92:G92"/>
    <mergeCell ref="B93:G93"/>
    <mergeCell ref="A95:L95"/>
    <mergeCell ref="K96:K97"/>
    <mergeCell ref="L96:L97"/>
    <mergeCell ref="B97:G97"/>
    <mergeCell ref="H96:H97"/>
    <mergeCell ref="L98:L100"/>
    <mergeCell ref="K92:K94"/>
    <mergeCell ref="L92:L94"/>
    <mergeCell ref="B82:G82"/>
    <mergeCell ref="H80:H82"/>
    <mergeCell ref="I80:I82"/>
    <mergeCell ref="K86:K88"/>
    <mergeCell ref="L86:L88"/>
    <mergeCell ref="I92:I94"/>
    <mergeCell ref="J92:J94"/>
    <mergeCell ref="A1:D1"/>
    <mergeCell ref="E1:L1"/>
    <mergeCell ref="L55:L57"/>
    <mergeCell ref="B63:G63"/>
    <mergeCell ref="H61:H63"/>
    <mergeCell ref="I61:I63"/>
    <mergeCell ref="J61:J63"/>
    <mergeCell ref="K61:K63"/>
    <mergeCell ref="L61:L63"/>
    <mergeCell ref="A2:D2"/>
    <mergeCell ref="E2:L2"/>
    <mergeCell ref="A3:F3"/>
    <mergeCell ref="G3:H3"/>
    <mergeCell ref="I3:J3"/>
    <mergeCell ref="K3:L3"/>
    <mergeCell ref="K4:L4"/>
    <mergeCell ref="A5:F5"/>
    <mergeCell ref="G5:H5"/>
    <mergeCell ref="I5:J5"/>
    <mergeCell ref="K5:L5"/>
    <mergeCell ref="A4:F4"/>
    <mergeCell ref="G4:H4"/>
    <mergeCell ref="I4:J4"/>
    <mergeCell ref="H43:H45"/>
    <mergeCell ref="B44:G44"/>
    <mergeCell ref="A6:G7"/>
    <mergeCell ref="B69:G69"/>
    <mergeCell ref="H67:H69"/>
    <mergeCell ref="A9:G10"/>
    <mergeCell ref="B11:G11"/>
    <mergeCell ref="H11:H12"/>
    <mergeCell ref="B13:G13"/>
    <mergeCell ref="B18:G18"/>
    <mergeCell ref="J11:J12"/>
    <mergeCell ref="K11:K12"/>
    <mergeCell ref="L11:L12"/>
    <mergeCell ref="B12:G12"/>
    <mergeCell ref="I11:I12"/>
    <mergeCell ref="L23:L24"/>
    <mergeCell ref="J35:J36"/>
    <mergeCell ref="K35:K36"/>
    <mergeCell ref="L35:L36"/>
    <mergeCell ref="L29:L30"/>
    <mergeCell ref="L25:L27"/>
    <mergeCell ref="K25:K27"/>
    <mergeCell ref="J29:J30"/>
    <mergeCell ref="J23:J24"/>
    <mergeCell ref="B26:G26"/>
    <mergeCell ref="B29:G29"/>
    <mergeCell ref="B20:G20"/>
    <mergeCell ref="I29:I30"/>
    <mergeCell ref="B23:G23"/>
    <mergeCell ref="H23:H24"/>
    <mergeCell ref="B24:G24"/>
    <mergeCell ref="B25:G25"/>
    <mergeCell ref="H29:H30"/>
    <mergeCell ref="B30:G30"/>
    <mergeCell ref="I23:I24"/>
    <mergeCell ref="J25:J27"/>
    <mergeCell ref="K37:K39"/>
    <mergeCell ref="B14:G14"/>
    <mergeCell ref="B17:G17"/>
    <mergeCell ref="H17:H18"/>
    <mergeCell ref="B19:G19"/>
    <mergeCell ref="K29:K30"/>
    <mergeCell ref="J31:J33"/>
    <mergeCell ref="K23:K24"/>
    <mergeCell ref="I17:I18"/>
    <mergeCell ref="J17:J18"/>
    <mergeCell ref="H41:H42"/>
    <mergeCell ref="B75:G75"/>
    <mergeCell ref="I41:I42"/>
    <mergeCell ref="J41:J42"/>
    <mergeCell ref="B37:G37"/>
    <mergeCell ref="H37:H39"/>
    <mergeCell ref="I37:I39"/>
    <mergeCell ref="J37:J39"/>
    <mergeCell ref="A77:L77"/>
    <mergeCell ref="H73:H75"/>
    <mergeCell ref="I73:I75"/>
    <mergeCell ref="J73:J75"/>
    <mergeCell ref="K73:K75"/>
    <mergeCell ref="L73:L75"/>
    <mergeCell ref="B74:G74"/>
    <mergeCell ref="B73:G73"/>
    <mergeCell ref="B76:G76"/>
    <mergeCell ref="B39:G39"/>
    <mergeCell ref="L37:L39"/>
    <mergeCell ref="I47:I48"/>
    <mergeCell ref="J47:J48"/>
    <mergeCell ref="K47:K48"/>
    <mergeCell ref="A40:L40"/>
    <mergeCell ref="K41:K42"/>
    <mergeCell ref="L47:L48"/>
    <mergeCell ref="B48:G48"/>
    <mergeCell ref="L41:L42"/>
    <mergeCell ref="B42:G42"/>
    <mergeCell ref="B59:G59"/>
    <mergeCell ref="H59:H60"/>
    <mergeCell ref="A58:L58"/>
    <mergeCell ref="I55:I57"/>
    <mergeCell ref="L59:L60"/>
    <mergeCell ref="H55:H57"/>
    <mergeCell ref="B54:G54"/>
    <mergeCell ref="B55:G55"/>
    <mergeCell ref="B56:G56"/>
    <mergeCell ref="B57:G57"/>
    <mergeCell ref="B53:G53"/>
    <mergeCell ref="H53:H54"/>
    <mergeCell ref="I53:I54"/>
    <mergeCell ref="J59:J60"/>
    <mergeCell ref="K59:K60"/>
    <mergeCell ref="L53:L54"/>
    <mergeCell ref="K55:K57"/>
    <mergeCell ref="K53:K54"/>
    <mergeCell ref="J55:J57"/>
    <mergeCell ref="J53:J54"/>
    <mergeCell ref="B60:G60"/>
    <mergeCell ref="B61:G61"/>
    <mergeCell ref="B62:G62"/>
    <mergeCell ref="B65:G65"/>
    <mergeCell ref="A64:L64"/>
    <mergeCell ref="L65:L66"/>
    <mergeCell ref="B66:G66"/>
    <mergeCell ref="J65:J66"/>
    <mergeCell ref="K65:K66"/>
    <mergeCell ref="I59:I60"/>
    <mergeCell ref="H71:H72"/>
    <mergeCell ref="I71:I72"/>
    <mergeCell ref="B72:G72"/>
    <mergeCell ref="I65:I66"/>
    <mergeCell ref="J71:J72"/>
    <mergeCell ref="J67:J69"/>
    <mergeCell ref="B67:G67"/>
    <mergeCell ref="B68:G68"/>
    <mergeCell ref="A70:L70"/>
    <mergeCell ref="L67:L69"/>
    <mergeCell ref="I67:I69"/>
    <mergeCell ref="L71:L72"/>
    <mergeCell ref="K71:K72"/>
    <mergeCell ref="B71:G71"/>
    <mergeCell ref="A89:L89"/>
    <mergeCell ref="B90:G90"/>
    <mergeCell ref="K78:K79"/>
    <mergeCell ref="L78:L79"/>
    <mergeCell ref="K80:K82"/>
    <mergeCell ref="L80:L82"/>
    <mergeCell ref="L90:L91"/>
    <mergeCell ref="K90:K91"/>
    <mergeCell ref="H90:H91"/>
    <mergeCell ref="I90:I91"/>
    <mergeCell ref="K67:K69"/>
    <mergeCell ref="H65:H66"/>
    <mergeCell ref="H92:H94"/>
    <mergeCell ref="B86:G86"/>
    <mergeCell ref="B84:G84"/>
    <mergeCell ref="H84:H85"/>
    <mergeCell ref="H86:H88"/>
    <mergeCell ref="B87:G87"/>
    <mergeCell ref="B88:G88"/>
    <mergeCell ref="B94:G94"/>
    <mergeCell ref="J90:J91"/>
    <mergeCell ref="K13:K15"/>
    <mergeCell ref="B27:G27"/>
    <mergeCell ref="A28:L28"/>
    <mergeCell ref="H25:H27"/>
    <mergeCell ref="I25:I27"/>
    <mergeCell ref="H13:H15"/>
    <mergeCell ref="I13:I15"/>
    <mergeCell ref="L17:L18"/>
    <mergeCell ref="K17:K18"/>
    <mergeCell ref="A22:L22"/>
    <mergeCell ref="B15:G15"/>
    <mergeCell ref="J13:J15"/>
    <mergeCell ref="A101:G101"/>
    <mergeCell ref="B96:G96"/>
    <mergeCell ref="B98:G98"/>
    <mergeCell ref="B99:G99"/>
    <mergeCell ref="A46:L46"/>
    <mergeCell ref="B51:G51"/>
    <mergeCell ref="H49:H51"/>
    <mergeCell ref="B33:G33"/>
    <mergeCell ref="B31:G31"/>
    <mergeCell ref="L13:L15"/>
    <mergeCell ref="B21:G21"/>
    <mergeCell ref="H19:H21"/>
    <mergeCell ref="I19:I21"/>
    <mergeCell ref="J19:J21"/>
    <mergeCell ref="K19:K21"/>
    <mergeCell ref="L19:L21"/>
    <mergeCell ref="A16:L16"/>
    <mergeCell ref="I31:I33"/>
    <mergeCell ref="B36:G36"/>
    <mergeCell ref="B35:G35"/>
    <mergeCell ref="H35:H36"/>
    <mergeCell ref="A34:L34"/>
    <mergeCell ref="K31:K33"/>
    <mergeCell ref="L31:L33"/>
    <mergeCell ref="I35:I36"/>
    <mergeCell ref="B32:G32"/>
    <mergeCell ref="H31:H33"/>
    <mergeCell ref="L43:L45"/>
    <mergeCell ref="K43:K45"/>
    <mergeCell ref="J43:J45"/>
    <mergeCell ref="I43:I45"/>
    <mergeCell ref="B81:G81"/>
    <mergeCell ref="B78:G78"/>
    <mergeCell ref="L49:L51"/>
    <mergeCell ref="B50:G50"/>
    <mergeCell ref="K49:K51"/>
    <mergeCell ref="I49:I51"/>
    <mergeCell ref="J49:J51"/>
    <mergeCell ref="A52:G52"/>
    <mergeCell ref="B49:G49"/>
    <mergeCell ref="H78:H79"/>
    <mergeCell ref="B41:G41"/>
    <mergeCell ref="B79:G79"/>
    <mergeCell ref="B80:G80"/>
    <mergeCell ref="J78:J79"/>
    <mergeCell ref="B47:G47"/>
    <mergeCell ref="B45:G45"/>
    <mergeCell ref="B43:G43"/>
    <mergeCell ref="H47:H48"/>
    <mergeCell ref="I78:I79"/>
    <mergeCell ref="J80:J82"/>
    <mergeCell ref="A83:L83"/>
    <mergeCell ref="A8:L8"/>
    <mergeCell ref="I86:I88"/>
    <mergeCell ref="J86:J88"/>
    <mergeCell ref="K84:K85"/>
    <mergeCell ref="L84:L85"/>
    <mergeCell ref="B85:G85"/>
    <mergeCell ref="I84:I85"/>
    <mergeCell ref="J84:J85"/>
    <mergeCell ref="B38:G38"/>
  </mergeCells>
  <printOptions horizontalCentered="1"/>
  <pageMargins left="1.1811023622047245" right="0.5905511811023623" top="0.7874015748031497" bottom="0.5905511811023623" header="0.3937007874015748" footer="0.31496062992125984"/>
  <pageSetup horizontalDpi="300" verticalDpi="300" orientation="landscape" paperSize="9" scale="50" r:id="rId1"/>
  <headerFooter alignWithMargins="0">
    <oddHeader>&amp;C&amp;"Arial,Negrito"&amp;14 PLANO PLURIANUAL 2004-2007</oddHeader>
    <oddFooter>&amp;C&amp;"Arial,Negrito"&amp;14FUNDAÇÃO ESTADUAL DO MEIO AMBIENTE</oddFooter>
  </headerFooter>
  <rowBreaks count="3" manualBreakCount="3">
    <brk id="40" max="11" man="1"/>
    <brk id="83" max="11" man="1"/>
    <brk id="10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Shirley</cp:lastModifiedBy>
  <cp:lastPrinted>2004-04-14T19:08:11Z</cp:lastPrinted>
  <dcterms:created xsi:type="dcterms:W3CDTF">2003-05-28T21:12:16Z</dcterms:created>
  <dcterms:modified xsi:type="dcterms:W3CDTF">2004-06-16T19:44:18Z</dcterms:modified>
  <cp:category/>
  <cp:version/>
  <cp:contentType/>
  <cp:contentStatus/>
</cp:coreProperties>
</file>