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consEDAMB" sheetId="1" r:id="rId1"/>
  </sheets>
  <definedNames>
    <definedName name="_xlnm.Print_Area" localSheetId="0">'consEDAMB'!$A$1:$H$127</definedName>
  </definedNames>
  <calcPr fullCalcOnLoad="1"/>
</workbook>
</file>

<file path=xl/sharedStrings.xml><?xml version="1.0" encoding="utf-8"?>
<sst xmlns="http://schemas.openxmlformats.org/spreadsheetml/2006/main" count="260" uniqueCount="99">
  <si>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</si>
  <si>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</si>
  <si>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</si>
  <si>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</si>
  <si>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</si>
  <si>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</si>
  <si>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</si>
  <si>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Atividade</t>
  </si>
  <si>
    <t xml:space="preserve">PROGRAMA </t>
  </si>
  <si>
    <t xml:space="preserve">OBJETIVO DO PROGRAMA </t>
  </si>
  <si>
    <t>(Qtd / Valor)</t>
  </si>
  <si>
    <t>Objetivo Específico</t>
  </si>
  <si>
    <t>Meta Física</t>
  </si>
  <si>
    <t>Capacitação em alternativas de uso sustentável dos recursos naturais (PGAI).</t>
  </si>
  <si>
    <t>Capacitar produtores rurais, técnicos da EMPAER e das Secretarias Municipais de Meio Ambiente em alternativas de uso sustentável dos recursos naturais.</t>
  </si>
  <si>
    <t>Educação Ambiental Integrada</t>
  </si>
  <si>
    <t xml:space="preserve">não há registro </t>
  </si>
  <si>
    <t xml:space="preserve"> Julho 5.745; agosto 14.297 e setembro 16.167 (2002)</t>
  </si>
  <si>
    <t>Regionalização</t>
  </si>
  <si>
    <t>VI</t>
  </si>
  <si>
    <t>Todo o Estado</t>
  </si>
  <si>
    <t>Profissionais da Educação Formal capacitados em Educação Ambiental</t>
  </si>
  <si>
    <t>INDEA/MT</t>
  </si>
  <si>
    <t>Planos  implementados</t>
  </si>
  <si>
    <t>Campanhas de educação ambiental voltadas para o gerenciamento estratégico dos resíduos sólidos urbanos  (Programa Pantanal)</t>
  </si>
  <si>
    <t>municípios atendidos</t>
  </si>
  <si>
    <t>Campanhas realizadas</t>
  </si>
  <si>
    <t>Cursos realizados</t>
  </si>
  <si>
    <t xml:space="preserve">Campanhas realizadas </t>
  </si>
  <si>
    <t xml:space="preserve">Promover a duplicação, operacionalização e otimização das Unidades de Recebimento de Embalagens Vazias de Agrotóxicos (UREs) </t>
  </si>
  <si>
    <t>Unidade Responável</t>
  </si>
  <si>
    <t>Ações de educação ambiental em unidades de conservação estaduais (GEF e Programa Pantanal)</t>
  </si>
  <si>
    <t>Ações de educação ambiental realizadas</t>
  </si>
  <si>
    <t>Valor Total Projetos</t>
  </si>
  <si>
    <t>Número de pessoas</t>
  </si>
  <si>
    <t>Hectares</t>
  </si>
  <si>
    <t xml:space="preserve">Número de focos de calor do Estado de Mato Grosso no período de proibição de queimadas (jul-ago-set) </t>
  </si>
  <si>
    <t>redução de 20% dos desmatamentos ilegais acima de 300ha</t>
  </si>
  <si>
    <t xml:space="preserve">Desmatamentos ilegais acima de 300 ha, ocorridos no Estado de Mato Grosso </t>
  </si>
  <si>
    <t>Capacitar os profissionais  para oferecer a educação ambiental</t>
  </si>
  <si>
    <t>Pessoas</t>
  </si>
  <si>
    <t>Unidade reponsável</t>
  </si>
  <si>
    <t>SEDUC</t>
  </si>
  <si>
    <t>Dados Financeiros dos Programa</t>
  </si>
  <si>
    <t>I, II, IX</t>
  </si>
  <si>
    <t>I, II, XI, XII</t>
  </si>
  <si>
    <t>II, VI, XII</t>
  </si>
  <si>
    <t>I, II, III, IV, V, VI, VII, VIII, IX, X, XII</t>
  </si>
  <si>
    <t>I, II, III, IV, V, VI, VII, XII</t>
  </si>
  <si>
    <t>Campanhas para a redução dos desmatamentos ilegais no Estado de Mato Grosso (PGAI)</t>
  </si>
  <si>
    <t>unidade</t>
  </si>
  <si>
    <t>Campanhas para a redução das queimadas ilegais no Estado de Mato Grosso (PGAI)</t>
  </si>
  <si>
    <t>Campanhas de divulgação de alternativas de uso sustentável dos recursos naturais (PGAI e Programa Pantanal)</t>
  </si>
  <si>
    <t>Divulgação do "Selo Verde"</t>
  </si>
  <si>
    <t>Capacitação de multiplicadores em Educação Ambiental</t>
  </si>
  <si>
    <t>Articulação de produtores rurais para a recuperação de Áreas degradadas (PGAI)</t>
  </si>
  <si>
    <t>Capacitação em recuperação de APP e RL degradadas (PGAI)</t>
  </si>
  <si>
    <t xml:space="preserve">Capacitar técnicos da Empaer em recuperação de APP e RL degradadas </t>
  </si>
  <si>
    <t xml:space="preserve">Estímulo à destinação correta das embalagens vazias de agrotóxicos e afins </t>
  </si>
  <si>
    <t>Campanhas de educação ambiental para a implementação do Plano de Gerenciamento de Resíduos Sólidos (PNMA II)</t>
  </si>
  <si>
    <t xml:space="preserve">Implementar Planos de Gerenciamento de Resíduos Sólidos nos municípios da Bacia Hidrográfica do Rio Araguaia </t>
  </si>
  <si>
    <t>Campanhas de Educação Ambiental para a preservação e recuperação de nascentes e matas ciliares na Bacia do Alto Paraguai (Programa Pantanal)</t>
  </si>
  <si>
    <t>Sensibilizar produtores rurais para a preservação e recuperação de matas ciliares e nascentes na Bacia do Alto Paraguai</t>
  </si>
  <si>
    <t>Campanhas de Educação Ambiental visando a implantação do Comitê da Bacia Hidrográfica do Rio Cuiabá (Programa Pantanal)</t>
  </si>
  <si>
    <t>redução de 20% do número de focos de calor nos meses de julho, agosto e setembro</t>
  </si>
  <si>
    <t>Número de focos de calor</t>
  </si>
  <si>
    <t>III, IV</t>
  </si>
  <si>
    <t>Internalizar conceitos ambientais na sociedade, visando contribuir para que o desenvolvimento sócio-econômico seja baseado no uso ordenado dos recursos naturais e compatível com a qualidade ambiental</t>
  </si>
  <si>
    <t xml:space="preserve">128.765 há desmatados ilegalmente (desmatamentos acima de 200 ha) </t>
  </si>
  <si>
    <t>Reduzir a taxa de desmatamentos ilegais nos municípios que respondem por 70% dos desmatamentos ocorridos no Estado anualmente (arco do desflorestamento)</t>
  </si>
  <si>
    <t>Reduzir o número de focos de calor no período de proibição de queimadas, nos 10 municípios com maior número de focos e nos municípios onde houver ocorrência de incêndios florestais</t>
  </si>
  <si>
    <t>campanhas realizadas</t>
  </si>
  <si>
    <t>Divulgar alternativas de uso sustentável dos recursos naturais junto aos produtores rurais</t>
  </si>
  <si>
    <t>Estimular o cumprimento da legislação e normas ambientais pelos empreendimentos passíveis de licenciamento ambiental, através de seu reconhecimento por certificação e/ou premiação</t>
  </si>
  <si>
    <t>empreendimentos participantes</t>
  </si>
  <si>
    <t xml:space="preserve">Capacitar membros do GT's municipais e da Polícia Ambiental para atuarem como multiplicadores em educação ambiental </t>
  </si>
  <si>
    <t>Descentralização da Gestão Ambiental a nível municipal (PGAI)</t>
  </si>
  <si>
    <t xml:space="preserve">URE's apoiadas </t>
  </si>
  <si>
    <t>Conscientizar comunidades de regiões de entorno das UC's sobre a importância da sua participação na conservação das mesmas</t>
  </si>
  <si>
    <t>Reduzir os impactos ambientais decorrentes da coleta, do tratamento e disposição final inadequada dos resíduos sólidos urbanos</t>
  </si>
  <si>
    <t>Sensibilizar os municípios da Bacia Hidrográfica do Rio Cuiabá para integrarem o Comitê da Bacia</t>
  </si>
  <si>
    <t>V, VI</t>
  </si>
  <si>
    <t>Acompanhamento e avaliação de projetos de gestão ambiental integrada</t>
  </si>
  <si>
    <t>Avaliar as ações do PGAI/MT pelos menbros do GT/MT/SPRN</t>
  </si>
  <si>
    <t>Valor Total Atividade</t>
  </si>
  <si>
    <t>Curso realizado</t>
  </si>
  <si>
    <t>Profissionais  Capacitados</t>
  </si>
  <si>
    <t>Operacionalização dos GT's municipais de Educação Ambiental</t>
  </si>
  <si>
    <t>Divulgação da temática ambiental (Programa Pantanal)</t>
  </si>
  <si>
    <t>Divulgar datas e informações sobre o meio ambiente, criando consciência crítica na população, sobre os impactos ambientais causados pelas intervenções do homem</t>
  </si>
  <si>
    <t>campanhas produzidas</t>
  </si>
  <si>
    <t>Incentivar a participação das entidades governamentais e não-governamentais nos GT's municipais, visando o desenvolvimento de ações de educação ambiental nos municípios</t>
  </si>
  <si>
    <t>Formação continuada para os profissionais da educação básica em Educação Ambiental</t>
  </si>
  <si>
    <t>reuniões realizadas</t>
  </si>
  <si>
    <t>Divulgar o processo de descentralização da gestão ambiental realizada pelo Estado de Mato Grosso, buscando a adesão dos municípios</t>
  </si>
  <si>
    <t xml:space="preserve">Incentivar a articulação dos produtores rurais, visando a organização dos mesmos para a recuperação de Áreas de Preservação Permanente e de Reserva Legal degradadas </t>
  </si>
  <si>
    <t>organização criada</t>
  </si>
  <si>
    <t>IV, VII, XII</t>
  </si>
  <si>
    <t>Reuniões de acompanhamento e avaliação realizadas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</si>
</sst>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;[Red]#,##0.00"/>
    <numFmt numFmtId="179" formatCode="0.0"/>
    <numFmt numFmtId="180" formatCode="_(* #,##0_);_(* \(#,##0\);_(* &quot;-&quot;??_);_(@_)"/>
    <numFmt numFmtId="181" formatCode="&quot;R$&quot;#,##0_);\(&quot;R$&quot;#,##0\)"/>
    <numFmt numFmtId="182" formatCode="&quot;R$&quot;#,##0_);[Red]\(&quot;R$&quot;#,##0\)"/>
    <numFmt numFmtId="183" formatCode="&quot;R$&quot;#,##0.00_);\(&quot;R$&quot;#,##0.00\)"/>
    <numFmt numFmtId="184" formatCode="&quot;R$&quot;#,##0.00_);[Red]\(&quot;R$&quot;#,##0.00\)"/>
    <numFmt numFmtId="185" formatCode="_(&quot;R$&quot;* #,##0_);_(&quot;R$&quot;* \(#,##0\);_(&quot;R$&quot;* &quot;-&quot;_);_(@_)"/>
    <numFmt numFmtId="186" formatCode="_(&quot;R$&quot;* #,##0.00_);_(&quot;R$&quot;* \(#,##0.00\);_(&quot;R$&quot;* &quot;-&quot;??_);_(@_)"/>
    <numFmt numFmtId="187" formatCode="_(* #,##0.000_);_(* \(#,##0.000\);_(* &quot;-&quot;??_);_(@_)"/>
    <numFmt numFmtId="188" formatCode="_(* #,##0.0_);_(* \(#,##0.0\);_(* &quot;-&quot;??_);_(@_)"/>
    <numFmt numFmtId="189" formatCode="00000"/>
    <numFmt numFmtId="190" formatCode="_(* #,##0.0000_);_(* \(#,##0.00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1" xfId="0" applyFont="1" applyBorder="1" applyAlignment="1" applyProtection="1">
      <alignment horizontal="justify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3" fontId="4" fillId="0" borderId="1" xfId="0" applyNumberFormat="1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6" fontId="4" fillId="0" borderId="1" xfId="0" applyNumberFormat="1" applyFont="1" applyBorder="1" applyAlignment="1" applyProtection="1">
      <alignment vertical="center" wrapText="1"/>
      <protection hidden="1"/>
    </xf>
    <xf numFmtId="6" fontId="4" fillId="0" borderId="1" xfId="0" applyNumberFormat="1" applyFont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right" vertical="top" wrapText="1"/>
      <protection hidden="1"/>
    </xf>
    <xf numFmtId="6" fontId="4" fillId="0" borderId="1" xfId="0" applyNumberFormat="1" applyFont="1" applyBorder="1" applyAlignment="1" applyProtection="1">
      <alignment horizontal="center" vertical="top" wrapText="1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3" fontId="4" fillId="0" borderId="1" xfId="0" applyNumberFormat="1" applyFont="1" applyBorder="1" applyAlignment="1" applyProtection="1">
      <alignment vertical="center" wrapText="1"/>
      <protection hidden="1"/>
    </xf>
    <xf numFmtId="3" fontId="4" fillId="0" borderId="1" xfId="0" applyNumberFormat="1" applyFont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right" vertical="top" wrapText="1"/>
      <protection hidden="1"/>
    </xf>
    <xf numFmtId="0" fontId="3" fillId="0" borderId="1" xfId="0" applyFont="1" applyFill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6" fontId="4" fillId="0" borderId="1" xfId="0" applyNumberFormat="1" applyFont="1" applyBorder="1" applyAlignment="1" applyProtection="1">
      <alignment horizontal="justify" vertical="center" wrapText="1"/>
      <protection hidden="1"/>
    </xf>
    <xf numFmtId="3" fontId="4" fillId="0" borderId="1" xfId="20" applyNumberFormat="1" applyFont="1" applyFill="1" applyBorder="1" applyAlignment="1" applyProtection="1">
      <alignment horizontal="center" vertical="center"/>
      <protection hidden="1"/>
    </xf>
    <xf numFmtId="6" fontId="4" fillId="0" borderId="5" xfId="0" applyNumberFormat="1" applyFont="1" applyBorder="1" applyAlignment="1" applyProtection="1">
      <alignment horizontal="justify" vertical="center" wrapText="1"/>
      <protection hidden="1"/>
    </xf>
    <xf numFmtId="6" fontId="4" fillId="0" borderId="6" xfId="0" applyNumberFormat="1" applyFont="1" applyBorder="1" applyAlignment="1" applyProtection="1">
      <alignment horizontal="justify" vertical="center" wrapText="1"/>
      <protection hidden="1"/>
    </xf>
    <xf numFmtId="7" fontId="4" fillId="0" borderId="1" xfId="17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6" fontId="4" fillId="0" borderId="1" xfId="0" applyNumberFormat="1" applyFont="1" applyBorder="1" applyAlignment="1" applyProtection="1">
      <alignment horizontal="left" vertical="top" wrapText="1"/>
      <protection hidden="1"/>
    </xf>
    <xf numFmtId="0" fontId="3" fillId="2" borderId="5" xfId="0" applyFont="1" applyFill="1" applyBorder="1" applyAlignment="1" applyProtection="1">
      <alignment horizontal="right" vertical="center" wrapText="1"/>
      <protection hidden="1"/>
    </xf>
    <xf numFmtId="0" fontId="3" fillId="2" borderId="7" xfId="0" applyFont="1" applyFill="1" applyBorder="1" applyAlignment="1" applyProtection="1">
      <alignment horizontal="right" vertical="center" wrapText="1"/>
      <protection hidden="1"/>
    </xf>
    <xf numFmtId="0" fontId="3" fillId="2" borderId="6" xfId="0" applyFont="1" applyFill="1" applyBorder="1" applyAlignment="1" applyProtection="1">
      <alignment horizontal="right" vertical="center" wrapText="1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Fill="1" applyBorder="1" applyAlignment="1" applyProtection="1" quotePrefix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65" fontId="4" fillId="0" borderId="6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tabSelected="1" view="pageBreakPreview" zoomScale="75" zoomScaleNormal="75" zoomScaleSheetLayoutView="75" workbookViewId="0" topLeftCell="A115">
      <selection activeCell="A115" sqref="A1:IV16384"/>
    </sheetView>
  </sheetViews>
  <sheetFormatPr defaultColWidth="9.140625" defaultRowHeight="12.75"/>
  <cols>
    <col min="1" max="1" width="26.421875" style="6" customWidth="1"/>
    <col min="2" max="2" width="6.28125" style="6" customWidth="1"/>
    <col min="3" max="3" width="81.421875" style="6" customWidth="1"/>
    <col min="4" max="4" width="24.28125" style="6" customWidth="1"/>
    <col min="5" max="7" width="23.28125" style="6" customWidth="1"/>
    <col min="8" max="8" width="22.8515625" style="6" bestFit="1" customWidth="1"/>
    <col min="9" max="9" width="9.140625" style="6" hidden="1" customWidth="1"/>
    <col min="10" max="16384" width="0" style="6" hidden="1" customWidth="1"/>
  </cols>
  <sheetData>
    <row r="1" spans="1:11" ht="30" customHeight="1">
      <c r="A1" s="1" t="s">
        <v>8</v>
      </c>
      <c r="B1" s="1"/>
      <c r="C1" s="2" t="s">
        <v>15</v>
      </c>
      <c r="D1" s="2"/>
      <c r="E1" s="2"/>
      <c r="F1" s="2"/>
      <c r="G1" s="2"/>
      <c r="H1" s="2"/>
      <c r="I1" s="3"/>
      <c r="J1" s="4"/>
      <c r="K1" s="5"/>
    </row>
    <row r="2" spans="1:11" ht="39" customHeight="1">
      <c r="A2" s="1" t="s">
        <v>9</v>
      </c>
      <c r="B2" s="1"/>
      <c r="C2" s="7" t="s">
        <v>67</v>
      </c>
      <c r="D2" s="7"/>
      <c r="E2" s="7"/>
      <c r="F2" s="7"/>
      <c r="G2" s="7"/>
      <c r="H2" s="7"/>
      <c r="I2" s="7"/>
      <c r="J2" s="8"/>
      <c r="K2" s="9"/>
    </row>
    <row r="3" spans="1:11" ht="33.75" customHeight="1">
      <c r="A3" s="10" t="s">
        <v>0</v>
      </c>
      <c r="B3" s="10"/>
      <c r="C3" s="10"/>
      <c r="D3" s="11" t="s">
        <v>1</v>
      </c>
      <c r="E3" s="12" t="s">
        <v>2</v>
      </c>
      <c r="F3" s="12"/>
      <c r="G3" s="12" t="s">
        <v>3</v>
      </c>
      <c r="H3" s="12"/>
      <c r="I3" s="13"/>
      <c r="J3" s="8"/>
      <c r="K3" s="9"/>
    </row>
    <row r="4" spans="1:11" ht="21" customHeight="1">
      <c r="A4" s="14" t="s">
        <v>21</v>
      </c>
      <c r="B4" s="14"/>
      <c r="C4" s="14"/>
      <c r="D4" s="15" t="s">
        <v>34</v>
      </c>
      <c r="E4" s="16" t="s">
        <v>16</v>
      </c>
      <c r="F4" s="16"/>
      <c r="G4" s="17">
        <v>16233</v>
      </c>
      <c r="H4" s="16"/>
      <c r="I4" s="13"/>
      <c r="J4" s="8"/>
      <c r="K4" s="9"/>
    </row>
    <row r="5" spans="1:11" ht="33.75" customHeight="1">
      <c r="A5" s="14" t="s">
        <v>38</v>
      </c>
      <c r="B5" s="14"/>
      <c r="C5" s="14"/>
      <c r="D5" s="15" t="s">
        <v>35</v>
      </c>
      <c r="E5" s="16" t="s">
        <v>68</v>
      </c>
      <c r="F5" s="16"/>
      <c r="G5" s="16" t="s">
        <v>37</v>
      </c>
      <c r="H5" s="16"/>
      <c r="I5" s="13"/>
      <c r="J5" s="8"/>
      <c r="K5" s="9"/>
    </row>
    <row r="6" spans="1:11" ht="45" customHeight="1">
      <c r="A6" s="14" t="s">
        <v>36</v>
      </c>
      <c r="B6" s="14"/>
      <c r="C6" s="14"/>
      <c r="D6" s="15" t="s">
        <v>65</v>
      </c>
      <c r="E6" s="16" t="s">
        <v>17</v>
      </c>
      <c r="F6" s="16"/>
      <c r="G6" s="16" t="s">
        <v>64</v>
      </c>
      <c r="H6" s="16"/>
      <c r="I6" s="13"/>
      <c r="J6" s="8"/>
      <c r="K6" s="9"/>
    </row>
    <row r="7" spans="1:11" ht="18" customHeight="1">
      <c r="A7" s="12" t="s">
        <v>43</v>
      </c>
      <c r="B7" s="12"/>
      <c r="C7" s="12"/>
      <c r="D7" s="18">
        <v>2004</v>
      </c>
      <c r="E7" s="18">
        <v>2005</v>
      </c>
      <c r="F7" s="18">
        <v>2006</v>
      </c>
      <c r="G7" s="18">
        <v>2007</v>
      </c>
      <c r="H7" s="18" t="s">
        <v>4</v>
      </c>
      <c r="I7" s="13"/>
      <c r="J7" s="8"/>
      <c r="K7" s="9"/>
    </row>
    <row r="8" spans="1:11" ht="27.75" customHeight="1">
      <c r="A8" s="12"/>
      <c r="B8" s="12"/>
      <c r="C8" s="12"/>
      <c r="D8" s="19">
        <f>D73+D127</f>
        <v>525333</v>
      </c>
      <c r="E8" s="19">
        <f>E73+E127</f>
        <v>807668</v>
      </c>
      <c r="F8" s="19">
        <f>F73+F127</f>
        <v>738618</v>
      </c>
      <c r="G8" s="19">
        <f>G73+G127</f>
        <v>711077</v>
      </c>
      <c r="H8" s="19">
        <f>SUM(D8:G8)</f>
        <v>2782696</v>
      </c>
      <c r="I8" s="13"/>
      <c r="J8" s="8"/>
      <c r="K8" s="9"/>
    </row>
    <row r="9" spans="1:11" ht="9.75" customHeight="1">
      <c r="A9" s="20"/>
      <c r="B9" s="20"/>
      <c r="C9" s="20"/>
      <c r="D9" s="20"/>
      <c r="E9" s="20"/>
      <c r="F9" s="20"/>
      <c r="G9" s="20"/>
      <c r="H9" s="20"/>
      <c r="I9" s="13"/>
      <c r="J9" s="8"/>
      <c r="K9" s="9"/>
    </row>
    <row r="10" spans="1:11" ht="18" customHeight="1">
      <c r="A10" s="21" t="s">
        <v>5</v>
      </c>
      <c r="B10" s="21"/>
      <c r="C10" s="21"/>
      <c r="D10" s="22">
        <v>2004</v>
      </c>
      <c r="E10" s="22">
        <v>2005</v>
      </c>
      <c r="F10" s="22">
        <v>2006</v>
      </c>
      <c r="G10" s="22">
        <v>2007</v>
      </c>
      <c r="H10" s="22" t="s">
        <v>4</v>
      </c>
      <c r="I10" s="13"/>
      <c r="J10" s="8"/>
      <c r="K10" s="9"/>
    </row>
    <row r="11" spans="1:11" ht="18.75" customHeight="1">
      <c r="A11" s="21"/>
      <c r="B11" s="21"/>
      <c r="C11" s="21"/>
      <c r="D11" s="22" t="s">
        <v>10</v>
      </c>
      <c r="E11" s="22" t="s">
        <v>10</v>
      </c>
      <c r="F11" s="22" t="s">
        <v>10</v>
      </c>
      <c r="G11" s="22" t="s">
        <v>10</v>
      </c>
      <c r="H11" s="22" t="s">
        <v>10</v>
      </c>
      <c r="I11" s="13"/>
      <c r="J11" s="8"/>
      <c r="K11" s="9"/>
    </row>
    <row r="12" spans="1:11" ht="18.75" customHeight="1">
      <c r="A12" s="23" t="s">
        <v>6</v>
      </c>
      <c r="B12" s="24" t="s">
        <v>76</v>
      </c>
      <c r="C12" s="24"/>
      <c r="D12" s="25">
        <v>15</v>
      </c>
      <c r="E12" s="25">
        <v>15</v>
      </c>
      <c r="F12" s="25">
        <v>10</v>
      </c>
      <c r="G12" s="25"/>
      <c r="H12" s="25">
        <v>40</v>
      </c>
      <c r="I12" s="13"/>
      <c r="J12" s="8"/>
      <c r="K12" s="9"/>
    </row>
    <row r="13" spans="1:11" ht="32.25" customHeight="1">
      <c r="A13" s="23" t="s">
        <v>11</v>
      </c>
      <c r="B13" s="26" t="s">
        <v>94</v>
      </c>
      <c r="C13" s="26"/>
      <c r="D13" s="25"/>
      <c r="E13" s="25"/>
      <c r="F13" s="25"/>
      <c r="G13" s="25"/>
      <c r="H13" s="25"/>
      <c r="I13" s="13"/>
      <c r="J13" s="8"/>
      <c r="K13" s="9"/>
    </row>
    <row r="14" spans="1:11" ht="18.75" customHeight="1">
      <c r="A14" s="23" t="s">
        <v>12</v>
      </c>
      <c r="B14" s="24" t="s">
        <v>25</v>
      </c>
      <c r="C14" s="24"/>
      <c r="D14" s="27">
        <v>33330</v>
      </c>
      <c r="E14" s="27">
        <v>33330</v>
      </c>
      <c r="F14" s="27">
        <v>33330</v>
      </c>
      <c r="G14" s="27"/>
      <c r="H14" s="27">
        <v>100000</v>
      </c>
      <c r="I14" s="13"/>
      <c r="J14" s="8"/>
      <c r="K14" s="9"/>
    </row>
    <row r="15" spans="1:11" ht="18.75" customHeight="1">
      <c r="A15" s="23" t="s">
        <v>1</v>
      </c>
      <c r="B15" s="28" t="s">
        <v>50</v>
      </c>
      <c r="C15" s="28"/>
      <c r="D15" s="27"/>
      <c r="E15" s="27"/>
      <c r="F15" s="27"/>
      <c r="G15" s="27"/>
      <c r="H15" s="27"/>
      <c r="I15" s="13"/>
      <c r="J15" s="8"/>
      <c r="K15" s="9"/>
    </row>
    <row r="16" spans="1:11" ht="18.75" customHeight="1">
      <c r="A16" s="23" t="s">
        <v>18</v>
      </c>
      <c r="B16" s="29" t="s">
        <v>20</v>
      </c>
      <c r="C16" s="29"/>
      <c r="D16" s="27"/>
      <c r="E16" s="27"/>
      <c r="F16" s="27"/>
      <c r="G16" s="27"/>
      <c r="H16" s="27"/>
      <c r="I16" s="13"/>
      <c r="J16" s="8"/>
      <c r="K16" s="9"/>
    </row>
    <row r="17" spans="1:11" ht="9.75" customHeight="1">
      <c r="A17" s="30"/>
      <c r="B17" s="30"/>
      <c r="C17" s="30"/>
      <c r="D17" s="30"/>
      <c r="E17" s="30"/>
      <c r="F17" s="30"/>
      <c r="G17" s="30"/>
      <c r="H17" s="30"/>
      <c r="I17" s="13"/>
      <c r="J17" s="8"/>
      <c r="K17" s="9"/>
    </row>
    <row r="18" spans="1:11" ht="32.25" customHeight="1">
      <c r="A18" s="23" t="s">
        <v>6</v>
      </c>
      <c r="B18" s="26" t="s">
        <v>55</v>
      </c>
      <c r="C18" s="26"/>
      <c r="D18" s="25">
        <v>2</v>
      </c>
      <c r="E18" s="25">
        <v>2</v>
      </c>
      <c r="F18" s="25">
        <v>2</v>
      </c>
      <c r="G18" s="25">
        <v>2</v>
      </c>
      <c r="H18" s="25">
        <v>8</v>
      </c>
      <c r="I18" s="13"/>
      <c r="J18" s="8"/>
      <c r="K18" s="9"/>
    </row>
    <row r="19" spans="1:11" ht="44.25" customHeight="1">
      <c r="A19" s="23" t="s">
        <v>11</v>
      </c>
      <c r="B19" s="26" t="s">
        <v>95</v>
      </c>
      <c r="C19" s="26"/>
      <c r="D19" s="25"/>
      <c r="E19" s="25"/>
      <c r="F19" s="25"/>
      <c r="G19" s="25"/>
      <c r="H19" s="25"/>
      <c r="I19" s="13"/>
      <c r="J19" s="8"/>
      <c r="K19" s="9"/>
    </row>
    <row r="20" spans="1:11" ht="18.75" customHeight="1">
      <c r="A20" s="23" t="s">
        <v>12</v>
      </c>
      <c r="B20" s="24" t="s">
        <v>96</v>
      </c>
      <c r="C20" s="24"/>
      <c r="D20" s="27">
        <v>8000</v>
      </c>
      <c r="E20" s="27">
        <v>8000</v>
      </c>
      <c r="F20" s="27">
        <v>8000</v>
      </c>
      <c r="G20" s="27">
        <v>8000</v>
      </c>
      <c r="H20" s="27">
        <v>32000</v>
      </c>
      <c r="I20" s="13"/>
      <c r="J20" s="8"/>
      <c r="K20" s="9"/>
    </row>
    <row r="21" spans="1:11" ht="18.75" customHeight="1">
      <c r="A21" s="23" t="s">
        <v>1</v>
      </c>
      <c r="B21" s="28" t="s">
        <v>50</v>
      </c>
      <c r="C21" s="28"/>
      <c r="D21" s="27"/>
      <c r="E21" s="27"/>
      <c r="F21" s="27"/>
      <c r="G21" s="27"/>
      <c r="H21" s="27"/>
      <c r="I21" s="13"/>
      <c r="J21" s="8"/>
      <c r="K21" s="9"/>
    </row>
    <row r="22" spans="1:11" ht="18.75" customHeight="1">
      <c r="A22" s="23" t="s">
        <v>18</v>
      </c>
      <c r="B22" s="29" t="s">
        <v>20</v>
      </c>
      <c r="C22" s="29"/>
      <c r="D22" s="27"/>
      <c r="E22" s="27"/>
      <c r="F22" s="27"/>
      <c r="G22" s="27"/>
      <c r="H22" s="27"/>
      <c r="I22" s="13"/>
      <c r="J22" s="8"/>
      <c r="K22" s="9"/>
    </row>
    <row r="23" spans="1:11" ht="9.75" customHeight="1">
      <c r="A23" s="31"/>
      <c r="B23" s="32"/>
      <c r="C23" s="32"/>
      <c r="D23" s="32"/>
      <c r="E23" s="32"/>
      <c r="F23" s="32"/>
      <c r="G23" s="32"/>
      <c r="H23" s="32"/>
      <c r="I23" s="13"/>
      <c r="J23" s="8"/>
      <c r="K23" s="9"/>
    </row>
    <row r="24" spans="1:11" ht="18.75" customHeight="1">
      <c r="A24" s="23" t="s">
        <v>6</v>
      </c>
      <c r="B24" s="24" t="s">
        <v>56</v>
      </c>
      <c r="C24" s="24"/>
      <c r="D24" s="25">
        <v>1</v>
      </c>
      <c r="E24" s="25">
        <v>1</v>
      </c>
      <c r="F24" s="25">
        <v>1</v>
      </c>
      <c r="G24" s="25">
        <v>1</v>
      </c>
      <c r="H24" s="25">
        <v>4</v>
      </c>
      <c r="I24" s="13"/>
      <c r="J24" s="8"/>
      <c r="K24" s="9"/>
    </row>
    <row r="25" spans="1:11" ht="18.75" customHeight="1">
      <c r="A25" s="23" t="s">
        <v>11</v>
      </c>
      <c r="B25" s="26" t="s">
        <v>57</v>
      </c>
      <c r="C25" s="26"/>
      <c r="D25" s="25"/>
      <c r="E25" s="25"/>
      <c r="F25" s="25"/>
      <c r="G25" s="25"/>
      <c r="H25" s="25"/>
      <c r="I25" s="13"/>
      <c r="J25" s="8"/>
      <c r="K25" s="9"/>
    </row>
    <row r="26" spans="1:11" ht="18.75" customHeight="1">
      <c r="A26" s="23" t="s">
        <v>12</v>
      </c>
      <c r="B26" s="24" t="s">
        <v>85</v>
      </c>
      <c r="C26" s="24"/>
      <c r="D26" s="27">
        <v>8000</v>
      </c>
      <c r="E26" s="27">
        <v>8000</v>
      </c>
      <c r="F26" s="27">
        <v>8000</v>
      </c>
      <c r="G26" s="27">
        <v>8000</v>
      </c>
      <c r="H26" s="27">
        <v>32000</v>
      </c>
      <c r="I26" s="13"/>
      <c r="J26" s="8"/>
      <c r="K26" s="9"/>
    </row>
    <row r="27" spans="1:11" ht="18.75" customHeight="1">
      <c r="A27" s="23" t="s">
        <v>1</v>
      </c>
      <c r="B27" s="28" t="s">
        <v>50</v>
      </c>
      <c r="C27" s="28"/>
      <c r="D27" s="27"/>
      <c r="E27" s="27"/>
      <c r="F27" s="27"/>
      <c r="G27" s="27"/>
      <c r="H27" s="27"/>
      <c r="I27" s="13"/>
      <c r="J27" s="8"/>
      <c r="K27" s="9"/>
    </row>
    <row r="28" spans="1:11" ht="18.75" customHeight="1">
      <c r="A28" s="23" t="s">
        <v>18</v>
      </c>
      <c r="B28" s="29" t="s">
        <v>19</v>
      </c>
      <c r="C28" s="29"/>
      <c r="D28" s="27"/>
      <c r="E28" s="27"/>
      <c r="F28" s="27"/>
      <c r="G28" s="27"/>
      <c r="H28" s="27"/>
      <c r="I28" s="13"/>
      <c r="J28" s="8"/>
      <c r="K28" s="9"/>
    </row>
    <row r="29" spans="1:11" ht="9.75" customHeight="1">
      <c r="A29" s="30"/>
      <c r="B29" s="30"/>
      <c r="C29" s="30"/>
      <c r="D29" s="30"/>
      <c r="E29" s="30"/>
      <c r="F29" s="30"/>
      <c r="G29" s="30"/>
      <c r="H29" s="30"/>
      <c r="I29" s="13"/>
      <c r="J29" s="8"/>
      <c r="K29" s="9"/>
    </row>
    <row r="30" spans="1:11" ht="34.5" customHeight="1">
      <c r="A30" s="23" t="s">
        <v>6</v>
      </c>
      <c r="B30" s="26" t="s">
        <v>31</v>
      </c>
      <c r="C30" s="26"/>
      <c r="D30" s="25">
        <v>8</v>
      </c>
      <c r="E30" s="25">
        <v>8</v>
      </c>
      <c r="F30" s="25">
        <v>8</v>
      </c>
      <c r="G30" s="25">
        <v>8</v>
      </c>
      <c r="H30" s="25">
        <f>SUM(D30:G30)</f>
        <v>32</v>
      </c>
      <c r="I30" s="13"/>
      <c r="J30" s="8"/>
      <c r="K30" s="9"/>
    </row>
    <row r="31" spans="1:11" ht="30.75" customHeight="1">
      <c r="A31" s="23" t="s">
        <v>11</v>
      </c>
      <c r="B31" s="26" t="s">
        <v>78</v>
      </c>
      <c r="C31" s="26"/>
      <c r="D31" s="25"/>
      <c r="E31" s="25"/>
      <c r="F31" s="25"/>
      <c r="G31" s="25"/>
      <c r="H31" s="25"/>
      <c r="I31" s="13"/>
      <c r="J31" s="8"/>
      <c r="K31" s="9"/>
    </row>
    <row r="32" spans="1:11" ht="18.75" customHeight="1">
      <c r="A32" s="23" t="s">
        <v>12</v>
      </c>
      <c r="B32" s="24" t="s">
        <v>32</v>
      </c>
      <c r="C32" s="24"/>
      <c r="D32" s="27">
        <v>70000</v>
      </c>
      <c r="E32" s="27">
        <v>70000</v>
      </c>
      <c r="F32" s="27">
        <v>70000</v>
      </c>
      <c r="G32" s="27">
        <v>70000</v>
      </c>
      <c r="H32" s="27">
        <f>SUM(D32:G32)</f>
        <v>280000</v>
      </c>
      <c r="I32" s="13"/>
      <c r="J32" s="8"/>
      <c r="K32" s="9"/>
    </row>
    <row r="33" spans="1:11" ht="18.75" customHeight="1">
      <c r="A33" s="23" t="s">
        <v>1</v>
      </c>
      <c r="B33" s="28" t="s">
        <v>50</v>
      </c>
      <c r="C33" s="28"/>
      <c r="D33" s="27"/>
      <c r="E33" s="27"/>
      <c r="F33" s="27"/>
      <c r="G33" s="27"/>
      <c r="H33" s="27"/>
      <c r="I33" s="13"/>
      <c r="J33" s="8"/>
      <c r="K33" s="9"/>
    </row>
    <row r="34" spans="1:11" ht="18.75" customHeight="1">
      <c r="A34" s="23" t="s">
        <v>18</v>
      </c>
      <c r="B34" s="29" t="s">
        <v>48</v>
      </c>
      <c r="C34" s="29"/>
      <c r="D34" s="27"/>
      <c r="E34" s="27"/>
      <c r="F34" s="27"/>
      <c r="G34" s="27"/>
      <c r="H34" s="27"/>
      <c r="I34" s="13"/>
      <c r="J34" s="8"/>
      <c r="K34" s="9"/>
    </row>
    <row r="35" spans="1:11" ht="9.75" customHeight="1">
      <c r="A35" s="30"/>
      <c r="B35" s="30"/>
      <c r="C35" s="30"/>
      <c r="D35" s="30"/>
      <c r="E35" s="30"/>
      <c r="F35" s="30"/>
      <c r="G35" s="30"/>
      <c r="H35" s="30"/>
      <c r="I35" s="13"/>
      <c r="J35" s="8"/>
      <c r="K35" s="9"/>
    </row>
    <row r="36" spans="1:11" ht="30.75" customHeight="1">
      <c r="A36" s="23" t="s">
        <v>6</v>
      </c>
      <c r="B36" s="33" t="s">
        <v>59</v>
      </c>
      <c r="C36" s="33"/>
      <c r="D36" s="25"/>
      <c r="E36" s="25"/>
      <c r="F36" s="25">
        <v>4</v>
      </c>
      <c r="G36" s="25">
        <v>4</v>
      </c>
      <c r="H36" s="25">
        <f>SUM($D36+$E36+$F36+$G36)</f>
        <v>8</v>
      </c>
      <c r="I36" s="13"/>
      <c r="J36" s="8"/>
      <c r="K36" s="9"/>
    </row>
    <row r="37" spans="1:11" ht="31.5" customHeight="1">
      <c r="A37" s="23" t="s">
        <v>11</v>
      </c>
      <c r="B37" s="26" t="s">
        <v>60</v>
      </c>
      <c r="C37" s="26"/>
      <c r="D37" s="25"/>
      <c r="E37" s="25"/>
      <c r="F37" s="25"/>
      <c r="G37" s="25"/>
      <c r="H37" s="25"/>
      <c r="I37" s="13"/>
      <c r="J37" s="8"/>
      <c r="K37" s="9"/>
    </row>
    <row r="38" spans="1:11" ht="18.75" customHeight="1">
      <c r="A38" s="23" t="s">
        <v>12</v>
      </c>
      <c r="B38" s="24" t="s">
        <v>23</v>
      </c>
      <c r="C38" s="24"/>
      <c r="D38" s="27"/>
      <c r="E38" s="27"/>
      <c r="F38" s="27">
        <v>8000</v>
      </c>
      <c r="G38" s="27">
        <v>8000</v>
      </c>
      <c r="H38" s="27">
        <f>SUM(D38:G38)</f>
        <v>16000</v>
      </c>
      <c r="I38" s="13"/>
      <c r="J38" s="8"/>
      <c r="K38" s="9"/>
    </row>
    <row r="39" spans="1:11" ht="18.75" customHeight="1">
      <c r="A39" s="23" t="s">
        <v>1</v>
      </c>
      <c r="B39" s="34" t="s">
        <v>50</v>
      </c>
      <c r="C39" s="34"/>
      <c r="D39" s="27"/>
      <c r="E39" s="27"/>
      <c r="F39" s="27"/>
      <c r="G39" s="27"/>
      <c r="H39" s="27"/>
      <c r="I39" s="13"/>
      <c r="J39" s="8"/>
      <c r="K39" s="9"/>
    </row>
    <row r="40" spans="1:11" ht="18.75" customHeight="1">
      <c r="A40" s="23" t="s">
        <v>18</v>
      </c>
      <c r="B40" s="35" t="s">
        <v>66</v>
      </c>
      <c r="C40" s="35"/>
      <c r="D40" s="27"/>
      <c r="E40" s="27"/>
      <c r="F40" s="27"/>
      <c r="G40" s="27"/>
      <c r="H40" s="27"/>
      <c r="I40" s="13"/>
      <c r="J40" s="8"/>
      <c r="K40" s="9"/>
    </row>
    <row r="41" spans="1:11" ht="9.75" customHeight="1">
      <c r="A41" s="30"/>
      <c r="B41" s="30"/>
      <c r="C41" s="30"/>
      <c r="D41" s="30"/>
      <c r="E41" s="30"/>
      <c r="F41" s="30"/>
      <c r="G41" s="30"/>
      <c r="H41" s="30"/>
      <c r="I41" s="13"/>
      <c r="J41" s="8"/>
      <c r="K41" s="9"/>
    </row>
    <row r="42" spans="1:11" ht="35.25" customHeight="1">
      <c r="A42" s="23" t="s">
        <v>6</v>
      </c>
      <c r="B42" s="33" t="s">
        <v>24</v>
      </c>
      <c r="C42" s="33"/>
      <c r="D42" s="25">
        <v>5</v>
      </c>
      <c r="E42" s="25">
        <v>5</v>
      </c>
      <c r="F42" s="25">
        <v>5</v>
      </c>
      <c r="G42" s="25">
        <v>5</v>
      </c>
      <c r="H42" s="25">
        <v>5</v>
      </c>
      <c r="I42" s="13"/>
      <c r="J42" s="8"/>
      <c r="K42" s="9"/>
    </row>
    <row r="43" spans="1:11" ht="27" customHeight="1">
      <c r="A43" s="23" t="s">
        <v>11</v>
      </c>
      <c r="B43" s="26" t="s">
        <v>79</v>
      </c>
      <c r="C43" s="26"/>
      <c r="D43" s="25"/>
      <c r="E43" s="25"/>
      <c r="F43" s="25"/>
      <c r="G43" s="25"/>
      <c r="H43" s="25"/>
      <c r="I43" s="13"/>
      <c r="J43" s="8"/>
      <c r="K43" s="9"/>
    </row>
    <row r="44" spans="1:11" ht="18.75" customHeight="1">
      <c r="A44" s="23" t="s">
        <v>12</v>
      </c>
      <c r="B44" s="24" t="s">
        <v>25</v>
      </c>
      <c r="C44" s="24"/>
      <c r="D44" s="27">
        <v>10000</v>
      </c>
      <c r="E44" s="27">
        <v>10000</v>
      </c>
      <c r="F44" s="27">
        <v>10000</v>
      </c>
      <c r="G44" s="27">
        <v>10000</v>
      </c>
      <c r="H44" s="27">
        <v>40000</v>
      </c>
      <c r="I44" s="13"/>
      <c r="J44" s="8"/>
      <c r="K44" s="9"/>
    </row>
    <row r="45" spans="1:11" ht="18.75" customHeight="1">
      <c r="A45" s="23" t="s">
        <v>1</v>
      </c>
      <c r="B45" s="34" t="s">
        <v>50</v>
      </c>
      <c r="C45" s="34"/>
      <c r="D45" s="27"/>
      <c r="E45" s="27"/>
      <c r="F45" s="27"/>
      <c r="G45" s="27"/>
      <c r="H45" s="27"/>
      <c r="I45" s="13"/>
      <c r="J45" s="8"/>
      <c r="K45" s="9"/>
    </row>
    <row r="46" spans="1:11" ht="18.75" customHeight="1">
      <c r="A46" s="23" t="s">
        <v>18</v>
      </c>
      <c r="B46" s="35" t="s">
        <v>19</v>
      </c>
      <c r="C46" s="35"/>
      <c r="D46" s="27"/>
      <c r="E46" s="27"/>
      <c r="F46" s="27"/>
      <c r="G46" s="27"/>
      <c r="H46" s="27"/>
      <c r="I46" s="13"/>
      <c r="J46" s="8"/>
      <c r="K46" s="9"/>
    </row>
    <row r="47" spans="1:11" ht="9.75" customHeight="1">
      <c r="A47" s="30"/>
      <c r="B47" s="30"/>
      <c r="C47" s="30"/>
      <c r="D47" s="30"/>
      <c r="E47" s="30"/>
      <c r="F47" s="30"/>
      <c r="G47" s="30"/>
      <c r="H47" s="30"/>
      <c r="I47" s="13"/>
      <c r="J47" s="8"/>
      <c r="K47" s="9"/>
    </row>
    <row r="48" spans="1:11" ht="30" customHeight="1">
      <c r="A48" s="36" t="s">
        <v>6</v>
      </c>
      <c r="B48" s="33" t="s">
        <v>61</v>
      </c>
      <c r="C48" s="33"/>
      <c r="D48" s="25">
        <v>2</v>
      </c>
      <c r="E48" s="25">
        <v>2</v>
      </c>
      <c r="F48" s="25">
        <v>2</v>
      </c>
      <c r="G48" s="25">
        <v>2</v>
      </c>
      <c r="H48" s="25">
        <f>SUM(D48:G48)</f>
        <v>8</v>
      </c>
      <c r="I48" s="13"/>
      <c r="J48" s="8"/>
      <c r="K48" s="9"/>
    </row>
    <row r="49" spans="1:11" ht="30.75" customHeight="1">
      <c r="A49" s="23" t="s">
        <v>11</v>
      </c>
      <c r="B49" s="26" t="s">
        <v>62</v>
      </c>
      <c r="C49" s="26"/>
      <c r="D49" s="25"/>
      <c r="E49" s="25"/>
      <c r="F49" s="25"/>
      <c r="G49" s="25"/>
      <c r="H49" s="25"/>
      <c r="I49" s="13"/>
      <c r="J49" s="8"/>
      <c r="K49" s="9"/>
    </row>
    <row r="50" spans="1:11" ht="18.75" customHeight="1">
      <c r="A50" s="23" t="s">
        <v>12</v>
      </c>
      <c r="B50" s="24" t="s">
        <v>26</v>
      </c>
      <c r="C50" s="24"/>
      <c r="D50" s="27">
        <v>10000</v>
      </c>
      <c r="E50" s="27">
        <v>10000</v>
      </c>
      <c r="F50" s="27">
        <v>10000</v>
      </c>
      <c r="G50" s="27">
        <v>10000</v>
      </c>
      <c r="H50" s="27">
        <f>SUM(D50:G50)</f>
        <v>40000</v>
      </c>
      <c r="I50" s="13"/>
      <c r="J50" s="8"/>
      <c r="K50" s="9"/>
    </row>
    <row r="51" spans="1:11" ht="18.75" customHeight="1">
      <c r="A51" s="23" t="s">
        <v>1</v>
      </c>
      <c r="B51" s="34" t="s">
        <v>50</v>
      </c>
      <c r="C51" s="34"/>
      <c r="D51" s="27"/>
      <c r="E51" s="27"/>
      <c r="F51" s="27"/>
      <c r="G51" s="27"/>
      <c r="H51" s="27"/>
      <c r="I51" s="13"/>
      <c r="J51" s="8"/>
      <c r="K51" s="9"/>
    </row>
    <row r="52" spans="1:11" ht="18.75" customHeight="1">
      <c r="A52" s="23" t="s">
        <v>18</v>
      </c>
      <c r="B52" s="35" t="s">
        <v>19</v>
      </c>
      <c r="C52" s="35"/>
      <c r="D52" s="27"/>
      <c r="E52" s="27"/>
      <c r="F52" s="27"/>
      <c r="G52" s="27"/>
      <c r="H52" s="27"/>
      <c r="I52" s="13"/>
      <c r="J52" s="8"/>
      <c r="K52" s="9"/>
    </row>
    <row r="53" spans="1:11" ht="9.75" customHeight="1">
      <c r="A53" s="30"/>
      <c r="B53" s="30"/>
      <c r="C53" s="30"/>
      <c r="D53" s="30"/>
      <c r="E53" s="30"/>
      <c r="F53" s="30"/>
      <c r="G53" s="30"/>
      <c r="H53" s="30"/>
      <c r="I53" s="13"/>
      <c r="J53" s="8"/>
      <c r="K53" s="9"/>
    </row>
    <row r="54" spans="1:11" ht="32.25" customHeight="1">
      <c r="A54" s="23" t="s">
        <v>6</v>
      </c>
      <c r="B54" s="26" t="s">
        <v>63</v>
      </c>
      <c r="C54" s="26"/>
      <c r="D54" s="25">
        <v>35</v>
      </c>
      <c r="E54" s="25">
        <v>41</v>
      </c>
      <c r="F54" s="25"/>
      <c r="G54" s="25"/>
      <c r="H54" s="25">
        <f>SUM(D54:G54)</f>
        <v>76</v>
      </c>
      <c r="I54" s="13"/>
      <c r="J54" s="8"/>
      <c r="K54" s="9"/>
    </row>
    <row r="55" spans="1:11" ht="30.75" customHeight="1">
      <c r="A55" s="23" t="s">
        <v>11</v>
      </c>
      <c r="B55" s="26" t="s">
        <v>80</v>
      </c>
      <c r="C55" s="26"/>
      <c r="D55" s="25"/>
      <c r="E55" s="25"/>
      <c r="F55" s="25"/>
      <c r="G55" s="25"/>
      <c r="H55" s="25"/>
      <c r="I55" s="13"/>
      <c r="J55" s="8"/>
      <c r="K55" s="9"/>
    </row>
    <row r="56" spans="1:11" ht="18.75" customHeight="1">
      <c r="A56" s="23" t="s">
        <v>12</v>
      </c>
      <c r="B56" s="24" t="s">
        <v>71</v>
      </c>
      <c r="C56" s="24"/>
      <c r="D56" s="27">
        <v>100000</v>
      </c>
      <c r="E56" s="27">
        <v>100000</v>
      </c>
      <c r="F56" s="27"/>
      <c r="G56" s="27"/>
      <c r="H56" s="27">
        <v>200000</v>
      </c>
      <c r="I56" s="13"/>
      <c r="J56" s="8"/>
      <c r="K56" s="9"/>
    </row>
    <row r="57" spans="1:11" ht="18.75" customHeight="1">
      <c r="A57" s="23" t="s">
        <v>1</v>
      </c>
      <c r="B57" s="28" t="s">
        <v>50</v>
      </c>
      <c r="C57" s="28"/>
      <c r="D57" s="27"/>
      <c r="E57" s="27"/>
      <c r="F57" s="27"/>
      <c r="G57" s="27"/>
      <c r="H57" s="27"/>
      <c r="I57" s="13"/>
      <c r="J57" s="8"/>
      <c r="K57" s="9"/>
    </row>
    <row r="58" spans="1:11" ht="18.75" customHeight="1">
      <c r="A58" s="23" t="s">
        <v>18</v>
      </c>
      <c r="B58" s="29" t="s">
        <v>81</v>
      </c>
      <c r="C58" s="29"/>
      <c r="D58" s="27"/>
      <c r="E58" s="27"/>
      <c r="F58" s="27"/>
      <c r="G58" s="27"/>
      <c r="H58" s="27"/>
      <c r="I58" s="13"/>
      <c r="J58" s="8"/>
      <c r="K58" s="9"/>
    </row>
    <row r="59" spans="1:11" ht="9.75" customHeight="1">
      <c r="A59" s="37"/>
      <c r="B59" s="37"/>
      <c r="C59" s="37"/>
      <c r="D59" s="37"/>
      <c r="E59" s="37"/>
      <c r="F59" s="37"/>
      <c r="G59" s="37"/>
      <c r="H59" s="37"/>
      <c r="I59" s="13"/>
      <c r="J59" s="8"/>
      <c r="K59" s="9"/>
    </row>
    <row r="60" spans="1:11" ht="33" customHeight="1">
      <c r="A60" s="38" t="s">
        <v>6</v>
      </c>
      <c r="B60" s="39" t="s">
        <v>92</v>
      </c>
      <c r="C60" s="39"/>
      <c r="D60" s="40">
        <v>6880</v>
      </c>
      <c r="E60" s="40">
        <v>2934</v>
      </c>
      <c r="F60" s="40">
        <v>4413</v>
      </c>
      <c r="G60" s="40">
        <v>2006</v>
      </c>
      <c r="H60" s="40">
        <f>SUM(D60:G60)</f>
        <v>16233</v>
      </c>
      <c r="I60" s="13"/>
      <c r="J60" s="8"/>
      <c r="K60" s="9"/>
    </row>
    <row r="61" spans="1:11" ht="18.75" customHeight="1">
      <c r="A61" s="23" t="s">
        <v>11</v>
      </c>
      <c r="B61" s="39" t="s">
        <v>39</v>
      </c>
      <c r="C61" s="39"/>
      <c r="D61" s="40"/>
      <c r="E61" s="40"/>
      <c r="F61" s="40"/>
      <c r="G61" s="40"/>
      <c r="H61" s="40"/>
      <c r="I61" s="13"/>
      <c r="J61" s="8"/>
      <c r="K61" s="9"/>
    </row>
    <row r="62" spans="1:11" ht="18.75" customHeight="1">
      <c r="A62" s="38" t="s">
        <v>12</v>
      </c>
      <c r="B62" s="41" t="s">
        <v>86</v>
      </c>
      <c r="C62" s="42"/>
      <c r="D62" s="43">
        <v>58388</v>
      </c>
      <c r="E62" s="43">
        <v>369298</v>
      </c>
      <c r="F62" s="43">
        <v>375673</v>
      </c>
      <c r="G62" s="43">
        <v>381462</v>
      </c>
      <c r="H62" s="43">
        <f>SUM(D62:G62)</f>
        <v>1184821</v>
      </c>
      <c r="I62" s="13"/>
      <c r="J62" s="8"/>
      <c r="K62" s="9"/>
    </row>
    <row r="63" spans="1:11" ht="18.75" customHeight="1">
      <c r="A63" s="23" t="s">
        <v>1</v>
      </c>
      <c r="B63" s="39" t="s">
        <v>40</v>
      </c>
      <c r="C63" s="39"/>
      <c r="D63" s="43"/>
      <c r="E63" s="43"/>
      <c r="F63" s="43"/>
      <c r="G63" s="43"/>
      <c r="H63" s="43"/>
      <c r="I63" s="13"/>
      <c r="J63" s="8"/>
      <c r="K63" s="9"/>
    </row>
    <row r="64" spans="1:11" ht="18.75" customHeight="1">
      <c r="A64" s="23" t="s">
        <v>18</v>
      </c>
      <c r="B64" s="39" t="s">
        <v>97</v>
      </c>
      <c r="C64" s="39"/>
      <c r="D64" s="43"/>
      <c r="E64" s="43"/>
      <c r="F64" s="43"/>
      <c r="G64" s="43"/>
      <c r="H64" s="43"/>
      <c r="I64" s="13"/>
      <c r="J64" s="8"/>
      <c r="K64" s="9"/>
    </row>
    <row r="65" spans="1:11" ht="18.75" customHeight="1">
      <c r="A65" s="23" t="s">
        <v>41</v>
      </c>
      <c r="B65" s="39" t="s">
        <v>42</v>
      </c>
      <c r="C65" s="39"/>
      <c r="D65" s="43"/>
      <c r="E65" s="43"/>
      <c r="F65" s="43"/>
      <c r="G65" s="43"/>
      <c r="H65" s="43"/>
      <c r="I65" s="13"/>
      <c r="J65" s="8"/>
      <c r="K65" s="9"/>
    </row>
    <row r="66" spans="1:11" ht="9.75" customHeight="1">
      <c r="A66" s="44"/>
      <c r="B66" s="45"/>
      <c r="C66" s="45"/>
      <c r="D66" s="45"/>
      <c r="E66" s="45"/>
      <c r="F66" s="45"/>
      <c r="G66" s="45"/>
      <c r="H66" s="46"/>
      <c r="I66" s="13"/>
      <c r="J66" s="8"/>
      <c r="K66" s="9"/>
    </row>
    <row r="67" spans="1:11" ht="27.75" customHeight="1">
      <c r="A67" s="23" t="s">
        <v>6</v>
      </c>
      <c r="B67" s="26" t="s">
        <v>58</v>
      </c>
      <c r="C67" s="26"/>
      <c r="D67" s="25">
        <v>10</v>
      </c>
      <c r="E67" s="25">
        <v>10</v>
      </c>
      <c r="F67" s="25">
        <v>17</v>
      </c>
      <c r="G67" s="25">
        <v>20</v>
      </c>
      <c r="H67" s="25">
        <v>20</v>
      </c>
      <c r="I67" s="13"/>
      <c r="J67" s="8"/>
      <c r="K67" s="9"/>
    </row>
    <row r="68" spans="1:11" ht="28.5" customHeight="1">
      <c r="A68" s="23" t="s">
        <v>11</v>
      </c>
      <c r="B68" s="26" t="s">
        <v>29</v>
      </c>
      <c r="C68" s="26"/>
      <c r="D68" s="25"/>
      <c r="E68" s="25"/>
      <c r="F68" s="25"/>
      <c r="G68" s="25"/>
      <c r="H68" s="25"/>
      <c r="I68" s="13"/>
      <c r="J68" s="8"/>
      <c r="K68" s="9"/>
    </row>
    <row r="69" spans="1:11" ht="18.75" customHeight="1">
      <c r="A69" s="23" t="s">
        <v>12</v>
      </c>
      <c r="B69" s="24" t="s">
        <v>77</v>
      </c>
      <c r="C69" s="24"/>
      <c r="D69" s="27">
        <v>43615</v>
      </c>
      <c r="E69" s="27">
        <v>40040</v>
      </c>
      <c r="F69" s="27">
        <v>43615</v>
      </c>
      <c r="G69" s="27">
        <v>43615</v>
      </c>
      <c r="H69" s="27">
        <v>174460</v>
      </c>
      <c r="I69" s="13"/>
      <c r="J69" s="8"/>
      <c r="K69" s="9"/>
    </row>
    <row r="70" spans="1:11" ht="18.75" customHeight="1">
      <c r="A70" s="23" t="s">
        <v>1</v>
      </c>
      <c r="B70" s="28" t="s">
        <v>50</v>
      </c>
      <c r="C70" s="28"/>
      <c r="D70" s="27"/>
      <c r="E70" s="27"/>
      <c r="F70" s="27"/>
      <c r="G70" s="27"/>
      <c r="H70" s="27"/>
      <c r="I70" s="13"/>
      <c r="J70" s="8"/>
      <c r="K70" s="9"/>
    </row>
    <row r="71" spans="1:11" ht="18.75" customHeight="1">
      <c r="A71" s="23" t="s">
        <v>18</v>
      </c>
      <c r="B71" s="29" t="s">
        <v>47</v>
      </c>
      <c r="C71" s="29"/>
      <c r="D71" s="27"/>
      <c r="E71" s="27"/>
      <c r="F71" s="27"/>
      <c r="G71" s="27"/>
      <c r="H71" s="27"/>
      <c r="I71" s="13"/>
      <c r="J71" s="8"/>
      <c r="K71" s="9"/>
    </row>
    <row r="72" spans="1:11" ht="18.75" customHeight="1">
      <c r="A72" s="23" t="s">
        <v>30</v>
      </c>
      <c r="B72" s="47" t="s">
        <v>22</v>
      </c>
      <c r="C72" s="47"/>
      <c r="D72" s="27"/>
      <c r="E72" s="27"/>
      <c r="F72" s="27"/>
      <c r="G72" s="27"/>
      <c r="H72" s="27"/>
      <c r="I72" s="13"/>
      <c r="J72" s="8"/>
      <c r="K72" s="9"/>
    </row>
    <row r="73" spans="1:11" ht="30" customHeight="1">
      <c r="A73" s="48" t="s">
        <v>33</v>
      </c>
      <c r="B73" s="49"/>
      <c r="C73" s="50"/>
      <c r="D73" s="51">
        <f>D14+D20+D26+D32+D38+D44+D50+D56+D62+D69</f>
        <v>341333</v>
      </c>
      <c r="E73" s="51">
        <f>E14+E20+E26+E32+E38+E44+E50+E56+E62+E69</f>
        <v>648668</v>
      </c>
      <c r="F73" s="51">
        <f>F14+F20+F26+F32+F38+F44+F50+F56+F62+F69</f>
        <v>566618</v>
      </c>
      <c r="G73" s="51">
        <f>G14+G20+G26+G32+G38+G44+G50+G56+G62+G69</f>
        <v>539077</v>
      </c>
      <c r="H73" s="51">
        <f>SUM(D73:G73)</f>
        <v>2095696</v>
      </c>
      <c r="I73" s="13"/>
      <c r="J73" s="8"/>
      <c r="K73" s="9"/>
    </row>
    <row r="74" spans="1:11" ht="33.75" customHeight="1">
      <c r="A74" s="23" t="s">
        <v>7</v>
      </c>
      <c r="B74" s="26" t="s">
        <v>49</v>
      </c>
      <c r="C74" s="26"/>
      <c r="D74" s="25">
        <v>3</v>
      </c>
      <c r="E74" s="25">
        <v>3</v>
      </c>
      <c r="F74" s="25">
        <v>3</v>
      </c>
      <c r="G74" s="25">
        <v>3</v>
      </c>
      <c r="H74" s="25">
        <v>12</v>
      </c>
      <c r="I74" s="13"/>
      <c r="J74" s="8"/>
      <c r="K74" s="9"/>
    </row>
    <row r="75" spans="1:11" ht="47.25" customHeight="1">
      <c r="A75" s="23" t="s">
        <v>11</v>
      </c>
      <c r="B75" s="26" t="s">
        <v>69</v>
      </c>
      <c r="C75" s="26"/>
      <c r="D75" s="25"/>
      <c r="E75" s="25"/>
      <c r="F75" s="25"/>
      <c r="G75" s="25"/>
      <c r="H75" s="25"/>
      <c r="I75" s="13"/>
      <c r="J75" s="8"/>
      <c r="K75" s="9"/>
    </row>
    <row r="76" spans="1:11" ht="19.5" customHeight="1">
      <c r="A76" s="23" t="s">
        <v>12</v>
      </c>
      <c r="B76" s="24" t="s">
        <v>28</v>
      </c>
      <c r="C76" s="24"/>
      <c r="D76" s="27">
        <v>15000</v>
      </c>
      <c r="E76" s="27">
        <v>15000</v>
      </c>
      <c r="F76" s="27">
        <v>15000</v>
      </c>
      <c r="G76" s="27">
        <v>15000</v>
      </c>
      <c r="H76" s="27">
        <v>60000</v>
      </c>
      <c r="I76" s="13"/>
      <c r="J76" s="8"/>
      <c r="K76" s="9"/>
    </row>
    <row r="77" spans="1:11" ht="19.5" customHeight="1">
      <c r="A77" s="23" t="s">
        <v>1</v>
      </c>
      <c r="B77" s="28" t="s">
        <v>50</v>
      </c>
      <c r="C77" s="28"/>
      <c r="D77" s="27"/>
      <c r="E77" s="27"/>
      <c r="F77" s="27"/>
      <c r="G77" s="27"/>
      <c r="H77" s="27"/>
      <c r="I77" s="13"/>
      <c r="J77" s="8"/>
      <c r="K77" s="9"/>
    </row>
    <row r="78" spans="1:11" ht="19.5" customHeight="1">
      <c r="A78" s="23" t="s">
        <v>18</v>
      </c>
      <c r="B78" s="29" t="s">
        <v>44</v>
      </c>
      <c r="C78" s="29"/>
      <c r="D78" s="27"/>
      <c r="E78" s="27"/>
      <c r="F78" s="27"/>
      <c r="G78" s="27"/>
      <c r="H78" s="27"/>
      <c r="I78" s="13"/>
      <c r="J78" s="8"/>
      <c r="K78" s="9"/>
    </row>
    <row r="79" spans="1:11" ht="9.75" customHeight="1">
      <c r="A79" s="30"/>
      <c r="B79" s="30"/>
      <c r="C79" s="30"/>
      <c r="D79" s="30"/>
      <c r="E79" s="30"/>
      <c r="F79" s="30"/>
      <c r="G79" s="30"/>
      <c r="H79" s="30"/>
      <c r="I79" s="13"/>
      <c r="J79" s="8"/>
      <c r="K79" s="9"/>
    </row>
    <row r="80" spans="1:11" ht="32.25" customHeight="1">
      <c r="A80" s="23" t="s">
        <v>7</v>
      </c>
      <c r="B80" s="26" t="s">
        <v>51</v>
      </c>
      <c r="C80" s="26"/>
      <c r="D80" s="25">
        <v>10</v>
      </c>
      <c r="E80" s="25">
        <v>4</v>
      </c>
      <c r="F80" s="25">
        <v>10</v>
      </c>
      <c r="G80" s="25">
        <v>10</v>
      </c>
      <c r="H80" s="25">
        <v>40</v>
      </c>
      <c r="I80" s="13"/>
      <c r="J80" s="8"/>
      <c r="K80" s="9"/>
    </row>
    <row r="81" spans="1:11" ht="47.25" customHeight="1">
      <c r="A81" s="23" t="s">
        <v>11</v>
      </c>
      <c r="B81" s="26" t="s">
        <v>70</v>
      </c>
      <c r="C81" s="26"/>
      <c r="D81" s="25"/>
      <c r="E81" s="25"/>
      <c r="F81" s="25"/>
      <c r="G81" s="25"/>
      <c r="H81" s="25"/>
      <c r="I81" s="13"/>
      <c r="J81" s="8"/>
      <c r="K81" s="9"/>
    </row>
    <row r="82" spans="1:11" ht="19.5" customHeight="1">
      <c r="A82" s="23" t="s">
        <v>12</v>
      </c>
      <c r="B82" s="26" t="s">
        <v>71</v>
      </c>
      <c r="C82" s="26"/>
      <c r="D82" s="27">
        <v>25000</v>
      </c>
      <c r="E82" s="27">
        <v>12000</v>
      </c>
      <c r="F82" s="27">
        <v>25000</v>
      </c>
      <c r="G82" s="27">
        <v>25000</v>
      </c>
      <c r="H82" s="27">
        <v>100000</v>
      </c>
      <c r="I82" s="13"/>
      <c r="J82" s="8"/>
      <c r="K82" s="9"/>
    </row>
    <row r="83" spans="1:11" ht="19.5" customHeight="1">
      <c r="A83" s="23" t="s">
        <v>1</v>
      </c>
      <c r="B83" s="28" t="s">
        <v>50</v>
      </c>
      <c r="C83" s="28"/>
      <c r="D83" s="27"/>
      <c r="E83" s="27"/>
      <c r="F83" s="27"/>
      <c r="G83" s="27"/>
      <c r="H83" s="27"/>
      <c r="I83" s="13"/>
      <c r="J83" s="8"/>
      <c r="K83" s="9"/>
    </row>
    <row r="84" spans="1:11" ht="19.5" customHeight="1">
      <c r="A84" s="23" t="s">
        <v>18</v>
      </c>
      <c r="B84" s="29" t="s">
        <v>20</v>
      </c>
      <c r="C84" s="29"/>
      <c r="D84" s="27"/>
      <c r="E84" s="27"/>
      <c r="F84" s="27"/>
      <c r="G84" s="27"/>
      <c r="H84" s="27"/>
      <c r="I84" s="13"/>
      <c r="J84" s="8"/>
      <c r="K84" s="9"/>
    </row>
    <row r="85" spans="1:11" ht="9.75" customHeight="1">
      <c r="A85" s="30"/>
      <c r="B85" s="30"/>
      <c r="C85" s="30"/>
      <c r="D85" s="30"/>
      <c r="E85" s="30"/>
      <c r="F85" s="30"/>
      <c r="G85" s="30"/>
      <c r="H85" s="30"/>
      <c r="I85" s="13"/>
      <c r="J85" s="8"/>
      <c r="K85" s="9"/>
    </row>
    <row r="86" spans="1:11" ht="33" customHeight="1">
      <c r="A86" s="23" t="s">
        <v>7</v>
      </c>
      <c r="B86" s="26" t="s">
        <v>52</v>
      </c>
      <c r="C86" s="26"/>
      <c r="D86" s="25">
        <v>4</v>
      </c>
      <c r="E86" s="25">
        <v>4</v>
      </c>
      <c r="F86" s="25">
        <v>4</v>
      </c>
      <c r="G86" s="25">
        <v>4</v>
      </c>
      <c r="H86" s="25">
        <v>16</v>
      </c>
      <c r="I86" s="13"/>
      <c r="J86" s="8"/>
      <c r="K86" s="9"/>
    </row>
    <row r="87" spans="1:11" ht="31.5" customHeight="1">
      <c r="A87" s="23" t="s">
        <v>11</v>
      </c>
      <c r="B87" s="26" t="s">
        <v>72</v>
      </c>
      <c r="C87" s="26"/>
      <c r="D87" s="25"/>
      <c r="E87" s="25"/>
      <c r="F87" s="25"/>
      <c r="G87" s="25"/>
      <c r="H87" s="25"/>
      <c r="I87" s="13"/>
      <c r="J87" s="8"/>
      <c r="K87" s="9"/>
    </row>
    <row r="88" spans="1:11" ht="19.5" customHeight="1">
      <c r="A88" s="23" t="s">
        <v>12</v>
      </c>
      <c r="B88" s="24" t="s">
        <v>71</v>
      </c>
      <c r="C88" s="24"/>
      <c r="D88" s="27">
        <v>12000</v>
      </c>
      <c r="E88" s="27">
        <v>12000</v>
      </c>
      <c r="F88" s="27">
        <v>12000</v>
      </c>
      <c r="G88" s="27">
        <v>12000</v>
      </c>
      <c r="H88" s="27">
        <v>48000</v>
      </c>
      <c r="I88" s="13"/>
      <c r="J88" s="8"/>
      <c r="K88" s="9"/>
    </row>
    <row r="89" spans="1:11" ht="19.5" customHeight="1">
      <c r="A89" s="23" t="s">
        <v>1</v>
      </c>
      <c r="B89" s="28" t="s">
        <v>50</v>
      </c>
      <c r="C89" s="28"/>
      <c r="D89" s="27"/>
      <c r="E89" s="27"/>
      <c r="F89" s="27"/>
      <c r="G89" s="27"/>
      <c r="H89" s="27"/>
      <c r="I89" s="13"/>
      <c r="J89" s="8"/>
      <c r="K89" s="9"/>
    </row>
    <row r="90" spans="1:11" ht="19.5" customHeight="1">
      <c r="A90" s="23" t="s">
        <v>18</v>
      </c>
      <c r="B90" s="29" t="s">
        <v>45</v>
      </c>
      <c r="C90" s="29"/>
      <c r="D90" s="27"/>
      <c r="E90" s="27"/>
      <c r="F90" s="27"/>
      <c r="G90" s="27"/>
      <c r="H90" s="27"/>
      <c r="I90" s="13"/>
      <c r="J90" s="8"/>
      <c r="K90" s="9"/>
    </row>
    <row r="91" spans="1:11" ht="9.75" customHeight="1">
      <c r="A91" s="30"/>
      <c r="B91" s="30"/>
      <c r="C91" s="30"/>
      <c r="D91" s="30"/>
      <c r="E91" s="30"/>
      <c r="F91" s="30"/>
      <c r="G91" s="30"/>
      <c r="H91" s="30"/>
      <c r="I91" s="13"/>
      <c r="J91" s="8"/>
      <c r="K91" s="9"/>
    </row>
    <row r="92" spans="1:11" ht="31.5" customHeight="1">
      <c r="A92" s="23" t="s">
        <v>7</v>
      </c>
      <c r="B92" s="24" t="s">
        <v>88</v>
      </c>
      <c r="C92" s="24"/>
      <c r="D92" s="52">
        <v>3</v>
      </c>
      <c r="E92" s="25">
        <v>4</v>
      </c>
      <c r="F92" s="25">
        <v>5</v>
      </c>
      <c r="G92" s="25">
        <v>6</v>
      </c>
      <c r="H92" s="25">
        <f>SUM(D92:G92)</f>
        <v>18</v>
      </c>
      <c r="I92" s="13"/>
      <c r="J92" s="8"/>
      <c r="K92" s="9"/>
    </row>
    <row r="93" spans="1:11" ht="50.25" customHeight="1">
      <c r="A93" s="23" t="s">
        <v>11</v>
      </c>
      <c r="B93" s="26" t="s">
        <v>89</v>
      </c>
      <c r="C93" s="26"/>
      <c r="D93" s="25"/>
      <c r="E93" s="25"/>
      <c r="F93" s="25"/>
      <c r="G93" s="25"/>
      <c r="H93" s="25"/>
      <c r="I93" s="13"/>
      <c r="J93" s="8"/>
      <c r="K93" s="9"/>
    </row>
    <row r="94" spans="1:11" ht="19.5" customHeight="1">
      <c r="A94" s="23" t="s">
        <v>12</v>
      </c>
      <c r="B94" s="24" t="s">
        <v>90</v>
      </c>
      <c r="C94" s="24"/>
      <c r="D94" s="27">
        <v>37500</v>
      </c>
      <c r="E94" s="27">
        <v>37500</v>
      </c>
      <c r="F94" s="27">
        <v>37500</v>
      </c>
      <c r="G94" s="27">
        <v>37500</v>
      </c>
      <c r="H94" s="27">
        <v>150000</v>
      </c>
      <c r="I94" s="13"/>
      <c r="J94" s="8"/>
      <c r="K94" s="9"/>
    </row>
    <row r="95" spans="1:11" ht="19.5" customHeight="1">
      <c r="A95" s="23" t="s">
        <v>1</v>
      </c>
      <c r="B95" s="34" t="s">
        <v>50</v>
      </c>
      <c r="C95" s="34"/>
      <c r="D95" s="27"/>
      <c r="E95" s="27"/>
      <c r="F95" s="27"/>
      <c r="G95" s="27"/>
      <c r="H95" s="27"/>
      <c r="I95" s="13"/>
      <c r="J95" s="8"/>
      <c r="K95" s="9"/>
    </row>
    <row r="96" spans="1:11" ht="19.5" customHeight="1">
      <c r="A96" s="23" t="s">
        <v>18</v>
      </c>
      <c r="B96" s="35" t="s">
        <v>20</v>
      </c>
      <c r="C96" s="35"/>
      <c r="D96" s="27"/>
      <c r="E96" s="27"/>
      <c r="F96" s="27"/>
      <c r="G96" s="27"/>
      <c r="H96" s="27"/>
      <c r="I96" s="13"/>
      <c r="J96" s="8"/>
      <c r="K96" s="9"/>
    </row>
    <row r="97" spans="1:11" ht="9.75" customHeight="1">
      <c r="A97" s="30"/>
      <c r="B97" s="30"/>
      <c r="C97" s="30"/>
      <c r="D97" s="30"/>
      <c r="E97" s="30"/>
      <c r="F97" s="30"/>
      <c r="G97" s="30"/>
      <c r="H97" s="30"/>
      <c r="I97" s="13"/>
      <c r="J97" s="8"/>
      <c r="K97" s="9"/>
    </row>
    <row r="98" spans="1:11" ht="19.5" customHeight="1">
      <c r="A98" s="23" t="s">
        <v>7</v>
      </c>
      <c r="B98" s="24" t="s">
        <v>53</v>
      </c>
      <c r="C98" s="24"/>
      <c r="D98" s="25">
        <v>20</v>
      </c>
      <c r="E98" s="25">
        <v>20</v>
      </c>
      <c r="F98" s="25">
        <v>20</v>
      </c>
      <c r="G98" s="25">
        <v>20</v>
      </c>
      <c r="H98" s="25">
        <f>SUM(D98:G98)</f>
        <v>80</v>
      </c>
      <c r="I98" s="13"/>
      <c r="J98" s="8"/>
      <c r="K98" s="9"/>
    </row>
    <row r="99" spans="1:11" ht="46.5" customHeight="1">
      <c r="A99" s="23" t="s">
        <v>11</v>
      </c>
      <c r="B99" s="26" t="s">
        <v>73</v>
      </c>
      <c r="C99" s="26"/>
      <c r="D99" s="25"/>
      <c r="E99" s="25"/>
      <c r="F99" s="25"/>
      <c r="G99" s="25"/>
      <c r="H99" s="25"/>
      <c r="I99" s="13"/>
      <c r="J99" s="8"/>
      <c r="K99" s="9"/>
    </row>
    <row r="100" spans="1:11" ht="19.5" customHeight="1">
      <c r="A100" s="23" t="s">
        <v>12</v>
      </c>
      <c r="B100" s="24" t="s">
        <v>74</v>
      </c>
      <c r="C100" s="24"/>
      <c r="D100" s="27">
        <v>7500</v>
      </c>
      <c r="E100" s="27">
        <v>7500</v>
      </c>
      <c r="F100" s="27">
        <v>7500</v>
      </c>
      <c r="G100" s="27">
        <v>7500</v>
      </c>
      <c r="H100" s="27">
        <v>30000</v>
      </c>
      <c r="I100" s="13"/>
      <c r="J100" s="8"/>
      <c r="K100" s="9"/>
    </row>
    <row r="101" spans="1:11" ht="19.5" customHeight="1">
      <c r="A101" s="23" t="s">
        <v>1</v>
      </c>
      <c r="B101" s="28" t="s">
        <v>50</v>
      </c>
      <c r="C101" s="28"/>
      <c r="D101" s="27"/>
      <c r="E101" s="27"/>
      <c r="F101" s="27"/>
      <c r="G101" s="27"/>
      <c r="H101" s="27"/>
      <c r="I101" s="13"/>
      <c r="J101" s="8"/>
      <c r="K101" s="9"/>
    </row>
    <row r="102" spans="1:11" ht="19.5" customHeight="1">
      <c r="A102" s="23" t="s">
        <v>18</v>
      </c>
      <c r="B102" s="29" t="s">
        <v>19</v>
      </c>
      <c r="C102" s="29"/>
      <c r="D102" s="27"/>
      <c r="E102" s="27"/>
      <c r="F102" s="27"/>
      <c r="G102" s="27"/>
      <c r="H102" s="27"/>
      <c r="I102" s="13"/>
      <c r="J102" s="8"/>
      <c r="K102" s="9"/>
    </row>
    <row r="103" spans="1:11" ht="9.75" customHeight="1">
      <c r="A103" s="30"/>
      <c r="B103" s="30"/>
      <c r="C103" s="30"/>
      <c r="D103" s="30"/>
      <c r="E103" s="30"/>
      <c r="F103" s="30"/>
      <c r="G103" s="30"/>
      <c r="H103" s="30"/>
      <c r="I103" s="13"/>
      <c r="J103" s="8"/>
      <c r="K103" s="9"/>
    </row>
    <row r="104" spans="1:11" ht="19.5" customHeight="1">
      <c r="A104" s="23" t="s">
        <v>7</v>
      </c>
      <c r="B104" s="24" t="s">
        <v>87</v>
      </c>
      <c r="C104" s="24"/>
      <c r="D104" s="25">
        <v>21</v>
      </c>
      <c r="E104" s="25">
        <v>21</v>
      </c>
      <c r="F104" s="25">
        <v>21</v>
      </c>
      <c r="G104" s="25">
        <v>21</v>
      </c>
      <c r="H104" s="25">
        <f>SUM(D104:G104)</f>
        <v>84</v>
      </c>
      <c r="I104" s="13"/>
      <c r="J104" s="8"/>
      <c r="K104" s="9"/>
    </row>
    <row r="105" spans="1:11" ht="61.5" customHeight="1">
      <c r="A105" s="23" t="s">
        <v>11</v>
      </c>
      <c r="B105" s="26" t="s">
        <v>91</v>
      </c>
      <c r="C105" s="26"/>
      <c r="D105" s="25"/>
      <c r="E105" s="25"/>
      <c r="F105" s="25"/>
      <c r="G105" s="25"/>
      <c r="H105" s="25"/>
      <c r="I105" s="13"/>
      <c r="J105" s="8"/>
      <c r="K105" s="9"/>
    </row>
    <row r="106" spans="1:11" ht="19.5" customHeight="1">
      <c r="A106" s="23" t="s">
        <v>12</v>
      </c>
      <c r="B106" s="24" t="s">
        <v>93</v>
      </c>
      <c r="C106" s="24"/>
      <c r="D106" s="27">
        <v>25000</v>
      </c>
      <c r="E106" s="27">
        <v>25000</v>
      </c>
      <c r="F106" s="27">
        <v>25000</v>
      </c>
      <c r="G106" s="27">
        <v>25000</v>
      </c>
      <c r="H106" s="27">
        <f>SUM(D106:G106)</f>
        <v>100000</v>
      </c>
      <c r="I106" s="13"/>
      <c r="J106" s="8"/>
      <c r="K106" s="9"/>
    </row>
    <row r="107" spans="1:11" ht="19.5" customHeight="1">
      <c r="A107" s="23" t="s">
        <v>1</v>
      </c>
      <c r="B107" s="28" t="s">
        <v>50</v>
      </c>
      <c r="C107" s="28"/>
      <c r="D107" s="27"/>
      <c r="E107" s="27"/>
      <c r="F107" s="27"/>
      <c r="G107" s="27"/>
      <c r="H107" s="27"/>
      <c r="I107" s="13"/>
      <c r="J107" s="8"/>
      <c r="K107" s="9"/>
    </row>
    <row r="108" spans="1:11" ht="19.5" customHeight="1">
      <c r="A108" s="23" t="s">
        <v>18</v>
      </c>
      <c r="B108" s="29" t="s">
        <v>20</v>
      </c>
      <c r="C108" s="29"/>
      <c r="D108" s="27"/>
      <c r="E108" s="27"/>
      <c r="F108" s="27"/>
      <c r="G108" s="27"/>
      <c r="H108" s="27"/>
      <c r="I108" s="13"/>
      <c r="J108" s="8"/>
      <c r="K108" s="9"/>
    </row>
    <row r="109" spans="1:11" ht="9.75" customHeight="1">
      <c r="A109" s="30"/>
      <c r="B109" s="30"/>
      <c r="C109" s="30"/>
      <c r="D109" s="30"/>
      <c r="E109" s="30"/>
      <c r="F109" s="30"/>
      <c r="G109" s="30"/>
      <c r="H109" s="30"/>
      <c r="I109" s="13"/>
      <c r="J109" s="8"/>
      <c r="K109" s="9"/>
    </row>
    <row r="110" spans="1:11" ht="33" customHeight="1">
      <c r="A110" s="23" t="s">
        <v>7</v>
      </c>
      <c r="B110" s="26" t="s">
        <v>13</v>
      </c>
      <c r="C110" s="26"/>
      <c r="D110" s="25">
        <v>0</v>
      </c>
      <c r="E110" s="25">
        <v>3</v>
      </c>
      <c r="F110" s="25">
        <v>3</v>
      </c>
      <c r="G110" s="25">
        <v>3</v>
      </c>
      <c r="H110" s="25">
        <v>12</v>
      </c>
      <c r="I110" s="13"/>
      <c r="J110" s="8"/>
      <c r="K110" s="9"/>
    </row>
    <row r="111" spans="1:11" ht="48.75" customHeight="1">
      <c r="A111" s="23" t="s">
        <v>11</v>
      </c>
      <c r="B111" s="26" t="s">
        <v>14</v>
      </c>
      <c r="C111" s="26"/>
      <c r="D111" s="25"/>
      <c r="E111" s="25"/>
      <c r="F111" s="25"/>
      <c r="G111" s="25"/>
      <c r="H111" s="25"/>
      <c r="I111" s="13"/>
      <c r="J111" s="8"/>
      <c r="K111" s="9"/>
    </row>
    <row r="112" spans="1:11" ht="19.5" customHeight="1">
      <c r="A112" s="23" t="s">
        <v>12</v>
      </c>
      <c r="B112" s="24" t="s">
        <v>27</v>
      </c>
      <c r="C112" s="24"/>
      <c r="D112" s="27">
        <v>0</v>
      </c>
      <c r="E112" s="27">
        <v>15000</v>
      </c>
      <c r="F112" s="27">
        <v>15000</v>
      </c>
      <c r="G112" s="27">
        <v>15000</v>
      </c>
      <c r="H112" s="27">
        <f>SUM(D112:G112)</f>
        <v>45000</v>
      </c>
      <c r="I112" s="13"/>
      <c r="J112" s="8"/>
      <c r="K112" s="9"/>
    </row>
    <row r="113" spans="1:11" ht="19.5" customHeight="1">
      <c r="A113" s="23" t="s">
        <v>1</v>
      </c>
      <c r="B113" s="28" t="s">
        <v>50</v>
      </c>
      <c r="C113" s="28"/>
      <c r="D113" s="27"/>
      <c r="E113" s="27"/>
      <c r="F113" s="27"/>
      <c r="G113" s="27"/>
      <c r="H113" s="27"/>
      <c r="I113" s="13"/>
      <c r="J113" s="8"/>
      <c r="K113" s="9"/>
    </row>
    <row r="114" spans="1:11" ht="19.5" customHeight="1">
      <c r="A114" s="23" t="s">
        <v>18</v>
      </c>
      <c r="B114" s="29" t="s">
        <v>46</v>
      </c>
      <c r="C114" s="29"/>
      <c r="D114" s="27"/>
      <c r="E114" s="27"/>
      <c r="F114" s="27"/>
      <c r="G114" s="27"/>
      <c r="H114" s="27"/>
      <c r="I114" s="13"/>
      <c r="J114" s="8"/>
      <c r="K114" s="9"/>
    </row>
    <row r="115" spans="1:11" ht="9.75" customHeight="1">
      <c r="A115" s="30"/>
      <c r="B115" s="30"/>
      <c r="C115" s="30"/>
      <c r="D115" s="30"/>
      <c r="E115" s="30"/>
      <c r="F115" s="30"/>
      <c r="G115" s="30"/>
      <c r="H115" s="30"/>
      <c r="I115" s="13"/>
      <c r="J115" s="8"/>
      <c r="K115" s="9"/>
    </row>
    <row r="116" spans="1:11" ht="19.5" customHeight="1">
      <c r="A116" s="23" t="s">
        <v>7</v>
      </c>
      <c r="B116" s="24" t="s">
        <v>54</v>
      </c>
      <c r="C116" s="24"/>
      <c r="D116" s="25">
        <v>5</v>
      </c>
      <c r="E116" s="25">
        <v>5</v>
      </c>
      <c r="F116" s="25">
        <v>5</v>
      </c>
      <c r="G116" s="25">
        <v>5</v>
      </c>
      <c r="H116" s="25"/>
      <c r="I116" s="13"/>
      <c r="J116" s="8"/>
      <c r="K116" s="9"/>
    </row>
    <row r="117" spans="1:11" ht="33.75" customHeight="1">
      <c r="A117" s="23" t="s">
        <v>11</v>
      </c>
      <c r="B117" s="26" t="s">
        <v>75</v>
      </c>
      <c r="C117" s="26"/>
      <c r="D117" s="25"/>
      <c r="E117" s="25"/>
      <c r="F117" s="25"/>
      <c r="G117" s="25"/>
      <c r="H117" s="25"/>
      <c r="I117" s="13"/>
      <c r="J117" s="8"/>
      <c r="K117" s="9"/>
    </row>
    <row r="118" spans="1:11" ht="19.5" customHeight="1">
      <c r="A118" s="23" t="s">
        <v>12</v>
      </c>
      <c r="B118" s="24" t="s">
        <v>27</v>
      </c>
      <c r="C118" s="24"/>
      <c r="D118" s="27">
        <v>52000</v>
      </c>
      <c r="E118" s="27">
        <v>25000</v>
      </c>
      <c r="F118" s="27">
        <v>25000</v>
      </c>
      <c r="G118" s="27">
        <v>25000</v>
      </c>
      <c r="H118" s="27">
        <f>SUM(D118:G118)</f>
        <v>127000</v>
      </c>
      <c r="I118" s="13"/>
      <c r="J118" s="8"/>
      <c r="K118" s="9"/>
    </row>
    <row r="119" spans="1:11" ht="19.5" customHeight="1">
      <c r="A119" s="23" t="s">
        <v>1</v>
      </c>
      <c r="B119" s="28" t="s">
        <v>50</v>
      </c>
      <c r="C119" s="28"/>
      <c r="D119" s="27"/>
      <c r="E119" s="27"/>
      <c r="F119" s="27"/>
      <c r="G119" s="27"/>
      <c r="H119" s="27"/>
      <c r="I119" s="13"/>
      <c r="J119" s="8"/>
      <c r="K119" s="9"/>
    </row>
    <row r="120" spans="1:11" ht="19.5" customHeight="1">
      <c r="A120" s="23" t="s">
        <v>18</v>
      </c>
      <c r="B120" s="29" t="s">
        <v>20</v>
      </c>
      <c r="C120" s="29"/>
      <c r="D120" s="27"/>
      <c r="E120" s="27"/>
      <c r="F120" s="27"/>
      <c r="G120" s="27"/>
      <c r="H120" s="27"/>
      <c r="I120" s="13"/>
      <c r="J120" s="8"/>
      <c r="K120" s="9"/>
    </row>
    <row r="121" spans="1:11" ht="9.75" customHeight="1">
      <c r="A121" s="44"/>
      <c r="B121" s="45"/>
      <c r="C121" s="45"/>
      <c r="D121" s="45"/>
      <c r="E121" s="45"/>
      <c r="F121" s="45"/>
      <c r="G121" s="45"/>
      <c r="H121" s="46"/>
      <c r="I121" s="13"/>
      <c r="J121" s="8"/>
      <c r="K121" s="9"/>
    </row>
    <row r="122" spans="1:11" ht="19.5" customHeight="1">
      <c r="A122" s="23" t="s">
        <v>7</v>
      </c>
      <c r="B122" s="24" t="s">
        <v>82</v>
      </c>
      <c r="C122" s="24"/>
      <c r="D122" s="25">
        <v>2</v>
      </c>
      <c r="E122" s="25">
        <v>2</v>
      </c>
      <c r="F122" s="25">
        <v>2</v>
      </c>
      <c r="G122" s="25">
        <v>2</v>
      </c>
      <c r="H122" s="25">
        <f>D122+E122+F122+G122</f>
        <v>8</v>
      </c>
      <c r="I122" s="23" t="s">
        <v>7</v>
      </c>
      <c r="J122" s="8"/>
      <c r="K122" s="9"/>
    </row>
    <row r="123" spans="1:11" ht="29.25" customHeight="1">
      <c r="A123" s="23" t="s">
        <v>11</v>
      </c>
      <c r="B123" s="26" t="s">
        <v>83</v>
      </c>
      <c r="C123" s="26"/>
      <c r="D123" s="25"/>
      <c r="E123" s="25"/>
      <c r="F123" s="25"/>
      <c r="G123" s="25"/>
      <c r="H123" s="25"/>
      <c r="I123" s="23" t="s">
        <v>11</v>
      </c>
      <c r="J123" s="8"/>
      <c r="K123" s="9"/>
    </row>
    <row r="124" spans="1:11" ht="19.5" customHeight="1">
      <c r="A124" s="23" t="s">
        <v>12</v>
      </c>
      <c r="B124" s="24" t="s">
        <v>98</v>
      </c>
      <c r="C124" s="24"/>
      <c r="D124" s="27">
        <v>10000</v>
      </c>
      <c r="E124" s="27">
        <v>10000</v>
      </c>
      <c r="F124" s="27">
        <v>10000</v>
      </c>
      <c r="G124" s="27">
        <v>10000</v>
      </c>
      <c r="H124" s="27">
        <f>D124+E124+F124+G124</f>
        <v>40000</v>
      </c>
      <c r="I124" s="23" t="s">
        <v>12</v>
      </c>
      <c r="J124" s="8"/>
      <c r="K124" s="9"/>
    </row>
    <row r="125" spans="1:11" ht="19.5" customHeight="1">
      <c r="A125" s="23" t="s">
        <v>1</v>
      </c>
      <c r="B125" s="28" t="s">
        <v>50</v>
      </c>
      <c r="C125" s="28"/>
      <c r="D125" s="27"/>
      <c r="E125" s="27"/>
      <c r="F125" s="27"/>
      <c r="G125" s="27"/>
      <c r="H125" s="27"/>
      <c r="I125" s="23" t="s">
        <v>1</v>
      </c>
      <c r="J125" s="8"/>
      <c r="K125" s="9"/>
    </row>
    <row r="126" spans="1:11" ht="29.25" customHeight="1">
      <c r="A126" s="23" t="s">
        <v>18</v>
      </c>
      <c r="B126" s="29" t="s">
        <v>20</v>
      </c>
      <c r="C126" s="29"/>
      <c r="D126" s="27"/>
      <c r="E126" s="27"/>
      <c r="F126" s="27"/>
      <c r="G126" s="27"/>
      <c r="H126" s="27"/>
      <c r="I126" s="23" t="s">
        <v>18</v>
      </c>
      <c r="J126" s="8"/>
      <c r="K126" s="9"/>
    </row>
    <row r="127" spans="1:256" ht="29.25" customHeight="1">
      <c r="A127" s="53" t="s">
        <v>84</v>
      </c>
      <c r="B127" s="53"/>
      <c r="C127" s="53"/>
      <c r="D127" s="51">
        <f>D124+D118+D112+D106+D100+D94+D88+D82+D76</f>
        <v>184000</v>
      </c>
      <c r="E127" s="51">
        <f>E124+E118+E112+E106+E100+E94+E88+E82+E76</f>
        <v>159000</v>
      </c>
      <c r="F127" s="51">
        <f>F124+F118+F112+F106+F100+F94+F88+F82+F76</f>
        <v>172000</v>
      </c>
      <c r="G127" s="51">
        <f>G124+G118+G112+G106+G100+G94+G88+G82+G76</f>
        <v>172000</v>
      </c>
      <c r="H127" s="51">
        <f>D127+E127+F127+G127</f>
        <v>687000</v>
      </c>
      <c r="I127" s="53" t="s">
        <v>33</v>
      </c>
      <c r="J127" s="53"/>
      <c r="K127" s="53"/>
      <c r="L127" s="54">
        <f>L6+L74+L80+L86+L93+L99+L105+L111+L117+L123</f>
        <v>0</v>
      </c>
      <c r="M127" s="51">
        <f>M6+M74+M80+M86+M93+M99+M105+M111+M117+M123</f>
        <v>0</v>
      </c>
      <c r="N127" s="51">
        <f>N6+N74+N80+N86+N93+N99+N105+N111+N117+N123</f>
        <v>0</v>
      </c>
      <c r="O127" s="51">
        <f>O6+O74+O80+O86+O93+O99+O105+O111+O117+O123</f>
        <v>0</v>
      </c>
      <c r="P127" s="51">
        <f>SUM(L127:O127)</f>
        <v>0</v>
      </c>
      <c r="Q127" s="53" t="s">
        <v>33</v>
      </c>
      <c r="R127" s="53"/>
      <c r="S127" s="53"/>
      <c r="T127" s="51">
        <f>T6+T74+T80+T86+T93+T99+T105+T111+T117+T123</f>
        <v>0</v>
      </c>
      <c r="U127" s="51">
        <f>U6+U74+U80+U86+U93+U99+U105+U111+U117+U123</f>
        <v>0</v>
      </c>
      <c r="V127" s="51">
        <f>V6+V74+V80+V86+V93+V99+V105+V111+V117+V123</f>
        <v>0</v>
      </c>
      <c r="W127" s="51">
        <f>W6+W74+W80+W86+W93+W99+W105+W111+W117+W123</f>
        <v>0</v>
      </c>
      <c r="X127" s="51">
        <f>SUM(T127:W127)</f>
        <v>0</v>
      </c>
      <c r="Y127" s="53" t="s">
        <v>33</v>
      </c>
      <c r="Z127" s="53"/>
      <c r="AA127" s="53"/>
      <c r="AB127" s="51">
        <f>AB6+AB74+AB80+AB86+AB93+AB99+AB105+AB111+AB117+AB123</f>
        <v>0</v>
      </c>
      <c r="AC127" s="51">
        <f>AC6+AC74+AC80+AC86+AC93+AC99+AC105+AC111+AC117+AC123</f>
        <v>0</v>
      </c>
      <c r="AD127" s="51">
        <f>AD6+AD74+AD80+AD86+AD93+AD99+AD105+AD111+AD117+AD123</f>
        <v>0</v>
      </c>
      <c r="AE127" s="51">
        <f>AE6+AE74+AE80+AE86+AE93+AE99+AE105+AE111+AE117+AE123</f>
        <v>0</v>
      </c>
      <c r="AF127" s="51">
        <f>SUM(AB127:AE127)</f>
        <v>0</v>
      </c>
      <c r="AG127" s="53" t="s">
        <v>33</v>
      </c>
      <c r="AH127" s="53"/>
      <c r="AI127" s="53"/>
      <c r="AJ127" s="51">
        <f>AJ6+AJ74+AJ80+AJ86+AJ93+AJ99+AJ105+AJ111+AJ117+AJ123</f>
        <v>0</v>
      </c>
      <c r="AK127" s="51">
        <f>AK6+AK74+AK80+AK86+AK93+AK99+AK105+AK111+AK117+AK123</f>
        <v>0</v>
      </c>
      <c r="AL127" s="51">
        <f>AL6+AL74+AL80+AL86+AL93+AL99+AL105+AL111+AL117+AL123</f>
        <v>0</v>
      </c>
      <c r="AM127" s="51">
        <f>AM6+AM74+AM80+AM86+AM93+AM99+AM105+AM111+AM117+AM123</f>
        <v>0</v>
      </c>
      <c r="AN127" s="51">
        <f>SUM(AJ127:AM127)</f>
        <v>0</v>
      </c>
      <c r="AO127" s="53" t="s">
        <v>33</v>
      </c>
      <c r="AP127" s="53"/>
      <c r="AQ127" s="53"/>
      <c r="AR127" s="51">
        <f>AR6+AR74+AR80+AR86+AR93+AR99+AR105+AR111+AR117+AR123</f>
        <v>0</v>
      </c>
      <c r="AS127" s="51">
        <f>AS6+AS74+AS80+AS86+AS93+AS99+AS105+AS111+AS117+AS123</f>
        <v>0</v>
      </c>
      <c r="AT127" s="51">
        <f>AT6+AT74+AT80+AT86+AT93+AT99+AT105+AT111+AT117+AT123</f>
        <v>0</v>
      </c>
      <c r="AU127" s="51">
        <f>AU6+AU74+AU80+AU86+AU93+AU99+AU105+AU111+AU117+AU123</f>
        <v>0</v>
      </c>
      <c r="AV127" s="51">
        <f>SUM(AR127:AU127)</f>
        <v>0</v>
      </c>
      <c r="AW127" s="53" t="s">
        <v>33</v>
      </c>
      <c r="AX127" s="53"/>
      <c r="AY127" s="53"/>
      <c r="AZ127" s="51">
        <f>AZ6+AZ74+AZ80+AZ86+AZ93+AZ99+AZ105+AZ111+AZ117+AZ123</f>
        <v>0</v>
      </c>
      <c r="BA127" s="51">
        <f>BA6+BA74+BA80+BA86+BA93+BA99+BA105+BA111+BA117+BA123</f>
        <v>0</v>
      </c>
      <c r="BB127" s="51">
        <f>BB6+BB74+BB80+BB86+BB93+BB99+BB105+BB111+BB117+BB123</f>
        <v>0</v>
      </c>
      <c r="BC127" s="51">
        <f>BC6+BC74+BC80+BC86+BC93+BC99+BC105+BC111+BC117+BC123</f>
        <v>0</v>
      </c>
      <c r="BD127" s="51">
        <f>SUM(AZ127:BC127)</f>
        <v>0</v>
      </c>
      <c r="BE127" s="53" t="s">
        <v>33</v>
      </c>
      <c r="BF127" s="53"/>
      <c r="BG127" s="53"/>
      <c r="BH127" s="51">
        <f>BH6+BH74+BH80+BH86+BH93+BH99+BH105+BH111+BH117+BH123</f>
        <v>0</v>
      </c>
      <c r="BI127" s="51">
        <f>BI6+BI74+BI80+BI86+BI93+BI99+BI105+BI111+BI117+BI123</f>
        <v>0</v>
      </c>
      <c r="BJ127" s="51">
        <f>BJ6+BJ74+BJ80+BJ86+BJ93+BJ99+BJ105+BJ111+BJ117+BJ123</f>
        <v>0</v>
      </c>
      <c r="BK127" s="51">
        <f>BK6+BK74+BK80+BK86+BK93+BK99+BK105+BK111+BK117+BK123</f>
        <v>0</v>
      </c>
      <c r="BL127" s="51">
        <f>SUM(BH127:BK127)</f>
        <v>0</v>
      </c>
      <c r="BM127" s="53" t="s">
        <v>33</v>
      </c>
      <c r="BN127" s="53"/>
      <c r="BO127" s="53"/>
      <c r="BP127" s="51">
        <f>BP6+BP74+BP80+BP86+BP93+BP99+BP105+BP111+BP117+BP123</f>
        <v>0</v>
      </c>
      <c r="BQ127" s="51">
        <f>BQ6+BQ74+BQ80+BQ86+BQ93+BQ99+BQ105+BQ111+BQ117+BQ123</f>
        <v>0</v>
      </c>
      <c r="BR127" s="51">
        <f>BR6+BR74+BR80+BR86+BR93+BR99+BR105+BR111+BR117+BR123</f>
        <v>0</v>
      </c>
      <c r="BS127" s="51">
        <f>BS6+BS74+BS80+BS86+BS93+BS99+BS105+BS111+BS117+BS123</f>
        <v>0</v>
      </c>
      <c r="BT127" s="51">
        <f>SUM(BP127:BS127)</f>
        <v>0</v>
      </c>
      <c r="BU127" s="53" t="s">
        <v>33</v>
      </c>
      <c r="BV127" s="53"/>
      <c r="BW127" s="53"/>
      <c r="BX127" s="51">
        <f>BX6+BX74+BX80+BX86+BX93+BX99+BX105+BX111+BX117+BX123</f>
        <v>0</v>
      </c>
      <c r="BY127" s="51">
        <f>BY6+BY74+BY80+BY86+BY93+BY99+BY105+BY111+BY117+BY123</f>
        <v>0</v>
      </c>
      <c r="BZ127" s="51">
        <f>BZ6+BZ74+BZ80+BZ86+BZ93+BZ99+BZ105+BZ111+BZ117+BZ123</f>
        <v>0</v>
      </c>
      <c r="CA127" s="51">
        <f>CA6+CA74+CA80+CA86+CA93+CA99+CA105+CA111+CA117+CA123</f>
        <v>0</v>
      </c>
      <c r="CB127" s="51">
        <f>SUM(BX127:CA127)</f>
        <v>0</v>
      </c>
      <c r="CC127" s="53" t="s">
        <v>33</v>
      </c>
      <c r="CD127" s="53"/>
      <c r="CE127" s="53"/>
      <c r="CF127" s="51">
        <f>CF6+CF74+CF80+CF86+CF93+CF99+CF105+CF111+CF117+CF123</f>
        <v>0</v>
      </c>
      <c r="CG127" s="51">
        <f>CG6+CG74+CG80+CG86+CG93+CG99+CG105+CG111+CG117+CG123</f>
        <v>0</v>
      </c>
      <c r="CH127" s="51">
        <f>CH6+CH74+CH80+CH86+CH93+CH99+CH105+CH111+CH117+CH123</f>
        <v>0</v>
      </c>
      <c r="CI127" s="51">
        <f>CI6+CI74+CI80+CI86+CI93+CI99+CI105+CI111+CI117+CI123</f>
        <v>0</v>
      </c>
      <c r="CJ127" s="51">
        <f>SUM(CF127:CI127)</f>
        <v>0</v>
      </c>
      <c r="CK127" s="53" t="s">
        <v>33</v>
      </c>
      <c r="CL127" s="53"/>
      <c r="CM127" s="53"/>
      <c r="CN127" s="51">
        <f>CN6+CN74+CN80+CN86+CN93+CN99+CN105+CN111+CN117+CN123</f>
        <v>0</v>
      </c>
      <c r="CO127" s="51">
        <f>CO6+CO74+CO80+CO86+CO93+CO99+CO105+CO111+CO117+CO123</f>
        <v>0</v>
      </c>
      <c r="CP127" s="51">
        <f>CP6+CP74+CP80+CP86+CP93+CP99+CP105+CP111+CP117+CP123</f>
        <v>0</v>
      </c>
      <c r="CQ127" s="51">
        <f>CQ6+CQ74+CQ80+CQ86+CQ93+CQ99+CQ105+CQ111+CQ117+CQ123</f>
        <v>0</v>
      </c>
      <c r="CR127" s="51">
        <f>SUM(CN127:CQ127)</f>
        <v>0</v>
      </c>
      <c r="CS127" s="53" t="s">
        <v>33</v>
      </c>
      <c r="CT127" s="53"/>
      <c r="CU127" s="53"/>
      <c r="CV127" s="51">
        <f>CV6+CV74+CV80+CV86+CV93+CV99+CV105+CV111+CV117+CV123</f>
        <v>0</v>
      </c>
      <c r="CW127" s="51">
        <f>CW6+CW74+CW80+CW86+CW93+CW99+CW105+CW111+CW117+CW123</f>
        <v>0</v>
      </c>
      <c r="CX127" s="51">
        <f>CX6+CX74+CX80+CX86+CX93+CX99+CX105+CX111+CX117+CX123</f>
        <v>0</v>
      </c>
      <c r="CY127" s="51">
        <f>CY6+CY74+CY80+CY86+CY93+CY99+CY105+CY111+CY117+CY123</f>
        <v>0</v>
      </c>
      <c r="CZ127" s="51">
        <f>SUM(CV127:CY127)</f>
        <v>0</v>
      </c>
      <c r="DA127" s="53" t="s">
        <v>33</v>
      </c>
      <c r="DB127" s="53"/>
      <c r="DC127" s="53"/>
      <c r="DD127" s="51">
        <f>DD6+DD74+DD80+DD86+DD93+DD99+DD105+DD111+DD117+DD123</f>
        <v>0</v>
      </c>
      <c r="DE127" s="51">
        <f>DE6+DE74+DE80+DE86+DE93+DE99+DE105+DE111+DE117+DE123</f>
        <v>0</v>
      </c>
      <c r="DF127" s="51">
        <f>DF6+DF74+DF80+DF86+DF93+DF99+DF105+DF111+DF117+DF123</f>
        <v>0</v>
      </c>
      <c r="DG127" s="51">
        <f>DG6+DG74+DG80+DG86+DG93+DG99+DG105+DG111+DG117+DG123</f>
        <v>0</v>
      </c>
      <c r="DH127" s="51">
        <f>SUM(DD127:DG127)</f>
        <v>0</v>
      </c>
      <c r="DI127" s="53" t="s">
        <v>33</v>
      </c>
      <c r="DJ127" s="53"/>
      <c r="DK127" s="53"/>
      <c r="DL127" s="51">
        <f>DL6+DL74+DL80+DL86+DL93+DL99+DL105+DL111+DL117+DL123</f>
        <v>0</v>
      </c>
      <c r="DM127" s="51">
        <f>DM6+DM74+DM80+DM86+DM93+DM99+DM105+DM111+DM117+DM123</f>
        <v>0</v>
      </c>
      <c r="DN127" s="51">
        <f>DN6+DN74+DN80+DN86+DN93+DN99+DN105+DN111+DN117+DN123</f>
        <v>0</v>
      </c>
      <c r="DO127" s="51">
        <f>DO6+DO74+DO80+DO86+DO93+DO99+DO105+DO111+DO117+DO123</f>
        <v>0</v>
      </c>
      <c r="DP127" s="51">
        <f>SUM(DL127:DO127)</f>
        <v>0</v>
      </c>
      <c r="DQ127" s="53" t="s">
        <v>33</v>
      </c>
      <c r="DR127" s="53"/>
      <c r="DS127" s="53"/>
      <c r="DT127" s="51">
        <f>DT6+DT74+DT80+DT86+DT93+DT99+DT105+DT111+DT117+DT123</f>
        <v>0</v>
      </c>
      <c r="DU127" s="51">
        <f>DU6+DU74+DU80+DU86+DU93+DU99+DU105+DU111+DU117+DU123</f>
        <v>0</v>
      </c>
      <c r="DV127" s="51">
        <f>DV6+DV74+DV80+DV86+DV93+DV99+DV105+DV111+DV117+DV123</f>
        <v>0</v>
      </c>
      <c r="DW127" s="51">
        <f>DW6+DW74+DW80+DW86+DW93+DW99+DW105+DW111+DW117+DW123</f>
        <v>0</v>
      </c>
      <c r="DX127" s="51">
        <f>SUM(DT127:DW127)</f>
        <v>0</v>
      </c>
      <c r="DY127" s="53" t="s">
        <v>33</v>
      </c>
      <c r="DZ127" s="53"/>
      <c r="EA127" s="53"/>
      <c r="EB127" s="51">
        <f>EB6+EB74+EB80+EB86+EB93+EB99+EB105+EB111+EB117+EB123</f>
        <v>0</v>
      </c>
      <c r="EC127" s="51">
        <f>EC6+EC74+EC80+EC86+EC93+EC99+EC105+EC111+EC117+EC123</f>
        <v>0</v>
      </c>
      <c r="ED127" s="51">
        <f>ED6+ED74+ED80+ED86+ED93+ED99+ED105+ED111+ED117+ED123</f>
        <v>0</v>
      </c>
      <c r="EE127" s="51">
        <f>EE6+EE74+EE80+EE86+EE93+EE99+EE105+EE111+EE117+EE123</f>
        <v>0</v>
      </c>
      <c r="EF127" s="51">
        <f>SUM(EB127:EE127)</f>
        <v>0</v>
      </c>
      <c r="EG127" s="53" t="s">
        <v>33</v>
      </c>
      <c r="EH127" s="53"/>
      <c r="EI127" s="53"/>
      <c r="EJ127" s="51">
        <f>EJ6+EJ74+EJ80+EJ86+EJ93+EJ99+EJ105+EJ111+EJ117+EJ123</f>
        <v>0</v>
      </c>
      <c r="EK127" s="51">
        <f>EK6+EK74+EK80+EK86+EK93+EK99+EK105+EK111+EK117+EK123</f>
        <v>0</v>
      </c>
      <c r="EL127" s="51">
        <f>EL6+EL74+EL80+EL86+EL93+EL99+EL105+EL111+EL117+EL123</f>
        <v>0</v>
      </c>
      <c r="EM127" s="51">
        <f>EM6+EM74+EM80+EM86+EM93+EM99+EM105+EM111+EM117+EM123</f>
        <v>0</v>
      </c>
      <c r="EN127" s="51">
        <f>SUM(EJ127:EM127)</f>
        <v>0</v>
      </c>
      <c r="EO127" s="53" t="s">
        <v>33</v>
      </c>
      <c r="EP127" s="53"/>
      <c r="EQ127" s="53"/>
      <c r="ER127" s="51">
        <f>ER6+ER74+ER80+ER86+ER93+ER99+ER105+ER111+ER117+ER123</f>
        <v>0</v>
      </c>
      <c r="ES127" s="51">
        <f>ES6+ES74+ES80+ES86+ES93+ES99+ES105+ES111+ES117+ES123</f>
        <v>0</v>
      </c>
      <c r="ET127" s="51">
        <f>ET6+ET74+ET80+ET86+ET93+ET99+ET105+ET111+ET117+ET123</f>
        <v>0</v>
      </c>
      <c r="EU127" s="51">
        <f>EU6+EU74+EU80+EU86+EU93+EU99+EU105+EU111+EU117+EU123</f>
        <v>0</v>
      </c>
      <c r="EV127" s="51">
        <f>SUM(ER127:EU127)</f>
        <v>0</v>
      </c>
      <c r="EW127" s="53" t="s">
        <v>33</v>
      </c>
      <c r="EX127" s="53"/>
      <c r="EY127" s="53"/>
      <c r="EZ127" s="51">
        <f>EZ6+EZ74+EZ80+EZ86+EZ93+EZ99+EZ105+EZ111+EZ117+EZ123</f>
        <v>0</v>
      </c>
      <c r="FA127" s="51">
        <f>FA6+FA74+FA80+FA86+FA93+FA99+FA105+FA111+FA117+FA123</f>
        <v>0</v>
      </c>
      <c r="FB127" s="51">
        <f>FB6+FB74+FB80+FB86+FB93+FB99+FB105+FB111+FB117+FB123</f>
        <v>0</v>
      </c>
      <c r="FC127" s="51">
        <f>FC6+FC74+FC80+FC86+FC93+FC99+FC105+FC111+FC117+FC123</f>
        <v>0</v>
      </c>
      <c r="FD127" s="51">
        <f>SUM(EZ127:FC127)</f>
        <v>0</v>
      </c>
      <c r="FE127" s="53" t="s">
        <v>33</v>
      </c>
      <c r="FF127" s="53"/>
      <c r="FG127" s="53"/>
      <c r="FH127" s="51">
        <f>FH6+FH74+FH80+FH86+FH93+FH99+FH105+FH111+FH117+FH123</f>
        <v>0</v>
      </c>
      <c r="FI127" s="51">
        <f>FI6+FI74+FI80+FI86+FI93+FI99+FI105+FI111+FI117+FI123</f>
        <v>0</v>
      </c>
      <c r="FJ127" s="51">
        <f>FJ6+FJ74+FJ80+FJ86+FJ93+FJ99+FJ105+FJ111+FJ117+FJ123</f>
        <v>0</v>
      </c>
      <c r="FK127" s="51">
        <f>FK6+FK74+FK80+FK86+FK93+FK99+FK105+FK111+FK117+FK123</f>
        <v>0</v>
      </c>
      <c r="FL127" s="51">
        <f>SUM(FH127:FK127)</f>
        <v>0</v>
      </c>
      <c r="FM127" s="53" t="s">
        <v>33</v>
      </c>
      <c r="FN127" s="53"/>
      <c r="FO127" s="53"/>
      <c r="FP127" s="51">
        <f>FP6+FP74+FP80+FP86+FP93+FP99+FP105+FP111+FP117+FP123</f>
        <v>0</v>
      </c>
      <c r="FQ127" s="51">
        <f>FQ6+FQ74+FQ80+FQ86+FQ93+FQ99+FQ105+FQ111+FQ117+FQ123</f>
        <v>0</v>
      </c>
      <c r="FR127" s="51">
        <f>FR6+FR74+FR80+FR86+FR93+FR99+FR105+FR111+FR117+FR123</f>
        <v>0</v>
      </c>
      <c r="FS127" s="51">
        <f>FS6+FS74+FS80+FS86+FS93+FS99+FS105+FS111+FS117+FS123</f>
        <v>0</v>
      </c>
      <c r="FT127" s="51">
        <f>SUM(FP127:FS127)</f>
        <v>0</v>
      </c>
      <c r="FU127" s="53" t="s">
        <v>33</v>
      </c>
      <c r="FV127" s="53"/>
      <c r="FW127" s="53"/>
      <c r="FX127" s="51">
        <f>FX6+FX74+FX80+FX86+FX93+FX99+FX105+FX111+FX117+FX123</f>
        <v>0</v>
      </c>
      <c r="FY127" s="51">
        <f>FY6+FY74+FY80+FY86+FY93+FY99+FY105+FY111+FY117+FY123</f>
        <v>0</v>
      </c>
      <c r="FZ127" s="51">
        <f>FZ6+FZ74+FZ80+FZ86+FZ93+FZ99+FZ105+FZ111+FZ117+FZ123</f>
        <v>0</v>
      </c>
      <c r="GA127" s="51">
        <f>GA6+GA74+GA80+GA86+GA93+GA99+GA105+GA111+GA117+GA123</f>
        <v>0</v>
      </c>
      <c r="GB127" s="51">
        <f>SUM(FX127:GA127)</f>
        <v>0</v>
      </c>
      <c r="GC127" s="53" t="s">
        <v>33</v>
      </c>
      <c r="GD127" s="53"/>
      <c r="GE127" s="53"/>
      <c r="GF127" s="51">
        <f>GF6+GF74+GF80+GF86+GF93+GF99+GF105+GF111+GF117+GF123</f>
        <v>0</v>
      </c>
      <c r="GG127" s="51">
        <f>GG6+GG74+GG80+GG86+GG93+GG99+GG105+GG111+GG117+GG123</f>
        <v>0</v>
      </c>
      <c r="GH127" s="51">
        <f>GH6+GH74+GH80+GH86+GH93+GH99+GH105+GH111+GH117+GH123</f>
        <v>0</v>
      </c>
      <c r="GI127" s="51">
        <f>GI6+GI74+GI80+GI86+GI93+GI99+GI105+GI111+GI117+GI123</f>
        <v>0</v>
      </c>
      <c r="GJ127" s="51">
        <f>SUM(GF127:GI127)</f>
        <v>0</v>
      </c>
      <c r="GK127" s="53" t="s">
        <v>33</v>
      </c>
      <c r="GL127" s="53"/>
      <c r="GM127" s="53"/>
      <c r="GN127" s="51">
        <f>GN6+GN74+GN80+GN86+GN93+GN99+GN105+GN111+GN117+GN123</f>
        <v>0</v>
      </c>
      <c r="GO127" s="51">
        <f>GO6+GO74+GO80+GO86+GO93+GO99+GO105+GO111+GO117+GO123</f>
        <v>0</v>
      </c>
      <c r="GP127" s="51">
        <f>GP6+GP74+GP80+GP86+GP93+GP99+GP105+GP111+GP117+GP123</f>
        <v>0</v>
      </c>
      <c r="GQ127" s="51">
        <f>GQ6+GQ74+GQ80+GQ86+GQ93+GQ99+GQ105+GQ111+GQ117+GQ123</f>
        <v>0</v>
      </c>
      <c r="GR127" s="51">
        <f>SUM(GN127:GQ127)</f>
        <v>0</v>
      </c>
      <c r="GS127" s="53" t="s">
        <v>33</v>
      </c>
      <c r="GT127" s="53"/>
      <c r="GU127" s="53"/>
      <c r="GV127" s="51">
        <f>GV6+GV74+GV80+GV86+GV93+GV99+GV105+GV111+GV117+GV123</f>
        <v>0</v>
      </c>
      <c r="GW127" s="51">
        <f>GW6+GW74+GW80+GW86+GW93+GW99+GW105+GW111+GW117+GW123</f>
        <v>0</v>
      </c>
      <c r="GX127" s="51">
        <f>GX6+GX74+GX80+GX86+GX93+GX99+GX105+GX111+GX117+GX123</f>
        <v>0</v>
      </c>
      <c r="GY127" s="51">
        <f>GY6+GY74+GY80+GY86+GY93+GY99+GY105+GY111+GY117+GY123</f>
        <v>0</v>
      </c>
      <c r="GZ127" s="51">
        <f>SUM(GV127:GY127)</f>
        <v>0</v>
      </c>
      <c r="HA127" s="53" t="s">
        <v>33</v>
      </c>
      <c r="HB127" s="53"/>
      <c r="HC127" s="53"/>
      <c r="HD127" s="51">
        <f>HD6+HD74+HD80+HD86+HD93+HD99+HD105+HD111+HD117+HD123</f>
        <v>0</v>
      </c>
      <c r="HE127" s="51">
        <f>HE6+HE74+HE80+HE86+HE93+HE99+HE105+HE111+HE117+HE123</f>
        <v>0</v>
      </c>
      <c r="HF127" s="51">
        <f>HF6+HF74+HF80+HF86+HF93+HF99+HF105+HF111+HF117+HF123</f>
        <v>0</v>
      </c>
      <c r="HG127" s="51">
        <f>HG6+HG74+HG80+HG86+HG93+HG99+HG105+HG111+HG117+HG123</f>
        <v>0</v>
      </c>
      <c r="HH127" s="51">
        <f>SUM(HD127:HG127)</f>
        <v>0</v>
      </c>
      <c r="HI127" s="53" t="s">
        <v>33</v>
      </c>
      <c r="HJ127" s="53"/>
      <c r="HK127" s="53"/>
      <c r="HL127" s="51">
        <f>HL6+HL74+HL80+HL86+HL93+HL99+HL105+HL111+HL117+HL123</f>
        <v>0</v>
      </c>
      <c r="HM127" s="51">
        <f>HM6+HM74+HM80+HM86+HM93+HM99+HM105+HM111+HM117+HM123</f>
        <v>0</v>
      </c>
      <c r="HN127" s="51">
        <f>HN6+HN74+HN80+HN86+HN93+HN99+HN105+HN111+HN117+HN123</f>
        <v>0</v>
      </c>
      <c r="HO127" s="51">
        <f>HO6+HO74+HO80+HO86+HO93+HO99+HO105+HO111+HO117+HO123</f>
        <v>0</v>
      </c>
      <c r="HP127" s="51">
        <f>SUM(HL127:HO127)</f>
        <v>0</v>
      </c>
      <c r="HQ127" s="53" t="s">
        <v>33</v>
      </c>
      <c r="HR127" s="53"/>
      <c r="HS127" s="53"/>
      <c r="HT127" s="51">
        <f>HT6+HT74+HT80+HT86+HT93+HT99+HT105+HT111+HT117+HT123</f>
        <v>0</v>
      </c>
      <c r="HU127" s="51">
        <f>HU6+HU74+HU80+HU86+HU93+HU99+HU105+HU111+HU117+HU123</f>
        <v>0</v>
      </c>
      <c r="HV127" s="51">
        <f>HV6+HV74+HV80+HV86+HV93+HV99+HV105+HV111+HV117+HV123</f>
        <v>0</v>
      </c>
      <c r="HW127" s="51">
        <f>HW6+HW74+HW80+HW86+HW93+HW99+HW105+HW111+HW117+HW123</f>
        <v>0</v>
      </c>
      <c r="HX127" s="51">
        <f>SUM(HT127:HW127)</f>
        <v>0</v>
      </c>
      <c r="HY127" s="53" t="s">
        <v>33</v>
      </c>
      <c r="HZ127" s="53"/>
      <c r="IA127" s="53"/>
      <c r="IB127" s="51">
        <f>IB6+IB74+IB80+IB86+IB93+IB99+IB105+IB111+IB117+IB123</f>
        <v>0</v>
      </c>
      <c r="IC127" s="51">
        <f>IC6+IC74+IC80+IC86+IC93+IC99+IC105+IC111+IC117+IC123</f>
        <v>0</v>
      </c>
      <c r="ID127" s="51">
        <f>ID6+ID74+ID80+ID86+ID93+ID99+ID105+ID111+ID117+ID123</f>
        <v>0</v>
      </c>
      <c r="IE127" s="51">
        <f>IE6+IE74+IE80+IE86+IE93+IE99+IE105+IE111+IE117+IE123</f>
        <v>0</v>
      </c>
      <c r="IF127" s="51">
        <f>SUM(IB127:IE127)</f>
        <v>0</v>
      </c>
      <c r="IG127" s="53" t="s">
        <v>33</v>
      </c>
      <c r="IH127" s="53"/>
      <c r="II127" s="53"/>
      <c r="IJ127" s="51">
        <f>IJ6+IJ74+IJ80+IJ86+IJ93+IJ99+IJ105+IJ111+IJ117+IJ123</f>
        <v>0</v>
      </c>
      <c r="IK127" s="51">
        <f>IK6+IK74+IK80+IK86+IK93+IK99+IK105+IK111+IK117+IK123</f>
        <v>0</v>
      </c>
      <c r="IL127" s="51">
        <f>IL6+IL74+IL80+IL86+IL93+IL99+IL105+IL111+IL117+IL123</f>
        <v>0</v>
      </c>
      <c r="IM127" s="51">
        <f>IM6+IM74+IM80+IM86+IM93+IM99+IM105+IM111+IM117+IM123</f>
        <v>0</v>
      </c>
      <c r="IN127" s="51">
        <f>SUM(IJ127:IM127)</f>
        <v>0</v>
      </c>
      <c r="IO127" s="53" t="s">
        <v>33</v>
      </c>
      <c r="IP127" s="53"/>
      <c r="IQ127" s="53"/>
      <c r="IR127" s="51"/>
      <c r="IS127" s="51"/>
      <c r="IT127" s="51"/>
      <c r="IU127" s="51"/>
      <c r="IV127" s="51"/>
    </row>
  </sheetData>
  <sheetProtection password="CC53" sheet="1" objects="1" scenarios="1"/>
  <mergeCells count="356">
    <mergeCell ref="HQ127:HS127"/>
    <mergeCell ref="HY127:IA127"/>
    <mergeCell ref="IG127:II127"/>
    <mergeCell ref="IO127:IQ127"/>
    <mergeCell ref="GK127:GM127"/>
    <mergeCell ref="GS127:GU127"/>
    <mergeCell ref="HA127:HC127"/>
    <mergeCell ref="HI127:HK127"/>
    <mergeCell ref="FE127:FG127"/>
    <mergeCell ref="FM127:FO127"/>
    <mergeCell ref="FU127:FW127"/>
    <mergeCell ref="GC127:GE127"/>
    <mergeCell ref="DY127:EA127"/>
    <mergeCell ref="EG127:EI127"/>
    <mergeCell ref="EO127:EQ127"/>
    <mergeCell ref="EW127:EY127"/>
    <mergeCell ref="CS127:CU127"/>
    <mergeCell ref="DA127:DC127"/>
    <mergeCell ref="DI127:DK127"/>
    <mergeCell ref="DQ127:DS127"/>
    <mergeCell ref="BM127:BO127"/>
    <mergeCell ref="BU127:BW127"/>
    <mergeCell ref="CC127:CE127"/>
    <mergeCell ref="CK127:CM127"/>
    <mergeCell ref="AG127:AI127"/>
    <mergeCell ref="AO127:AQ127"/>
    <mergeCell ref="AW127:AY127"/>
    <mergeCell ref="BE127:BG127"/>
    <mergeCell ref="A127:C127"/>
    <mergeCell ref="I127:K127"/>
    <mergeCell ref="Q127:S127"/>
    <mergeCell ref="Y127:AA127"/>
    <mergeCell ref="G124:G126"/>
    <mergeCell ref="H124:H126"/>
    <mergeCell ref="B124:C124"/>
    <mergeCell ref="D124:D126"/>
    <mergeCell ref="E124:E126"/>
    <mergeCell ref="F124:F126"/>
    <mergeCell ref="B125:C125"/>
    <mergeCell ref="B126:C126"/>
    <mergeCell ref="B119:C119"/>
    <mergeCell ref="A9:H9"/>
    <mergeCell ref="G122:G123"/>
    <mergeCell ref="H122:H123"/>
    <mergeCell ref="B122:C122"/>
    <mergeCell ref="D122:D123"/>
    <mergeCell ref="E122:E123"/>
    <mergeCell ref="F122:F123"/>
    <mergeCell ref="B123:C123"/>
    <mergeCell ref="B120:C120"/>
    <mergeCell ref="D118:D120"/>
    <mergeCell ref="E118:E120"/>
    <mergeCell ref="E100:E102"/>
    <mergeCell ref="A109:H109"/>
    <mergeCell ref="A115:H115"/>
    <mergeCell ref="A103:H103"/>
    <mergeCell ref="H100:H102"/>
    <mergeCell ref="G106:G108"/>
    <mergeCell ref="F118:F120"/>
    <mergeCell ref="B100:C100"/>
    <mergeCell ref="B101:C101"/>
    <mergeCell ref="D100:D102"/>
    <mergeCell ref="B107:C107"/>
    <mergeCell ref="B104:C104"/>
    <mergeCell ref="D104:D105"/>
    <mergeCell ref="D106:D108"/>
    <mergeCell ref="B102:C102"/>
    <mergeCell ref="A91:H91"/>
    <mergeCell ref="D88:D90"/>
    <mergeCell ref="G94:G96"/>
    <mergeCell ref="E94:E96"/>
    <mergeCell ref="F94:F96"/>
    <mergeCell ref="B77:C77"/>
    <mergeCell ref="B90:C90"/>
    <mergeCell ref="B83:C83"/>
    <mergeCell ref="B86:C86"/>
    <mergeCell ref="A7:C8"/>
    <mergeCell ref="H82:H84"/>
    <mergeCell ref="A79:H79"/>
    <mergeCell ref="A85:H85"/>
    <mergeCell ref="A10:C11"/>
    <mergeCell ref="B84:C84"/>
    <mergeCell ref="B74:C74"/>
    <mergeCell ref="D74:D75"/>
    <mergeCell ref="E74:E75"/>
    <mergeCell ref="F74:F75"/>
    <mergeCell ref="B105:C105"/>
    <mergeCell ref="B106:C106"/>
    <mergeCell ref="F104:F105"/>
    <mergeCell ref="F106:F108"/>
    <mergeCell ref="B108:C108"/>
    <mergeCell ref="E104:E105"/>
    <mergeCell ref="H98:H99"/>
    <mergeCell ref="E106:E108"/>
    <mergeCell ref="G104:G105"/>
    <mergeCell ref="F100:F102"/>
    <mergeCell ref="G100:G102"/>
    <mergeCell ref="F98:F99"/>
    <mergeCell ref="H104:H105"/>
    <mergeCell ref="H106:H108"/>
    <mergeCell ref="B98:C98"/>
    <mergeCell ref="D92:D93"/>
    <mergeCell ref="E92:E93"/>
    <mergeCell ref="D98:D99"/>
    <mergeCell ref="E98:E99"/>
    <mergeCell ref="B99:C99"/>
    <mergeCell ref="B96:C96"/>
    <mergeCell ref="D94:D96"/>
    <mergeCell ref="G92:G93"/>
    <mergeCell ref="G98:G99"/>
    <mergeCell ref="A97:H97"/>
    <mergeCell ref="B95:C95"/>
    <mergeCell ref="B92:C92"/>
    <mergeCell ref="H92:H93"/>
    <mergeCell ref="B93:C93"/>
    <mergeCell ref="B94:C94"/>
    <mergeCell ref="F92:F93"/>
    <mergeCell ref="H94:H96"/>
    <mergeCell ref="G6:H6"/>
    <mergeCell ref="A3:C3"/>
    <mergeCell ref="A4:C4"/>
    <mergeCell ref="A5:C5"/>
    <mergeCell ref="A6:C6"/>
    <mergeCell ref="E3:F3"/>
    <mergeCell ref="E4:F4"/>
    <mergeCell ref="E5:F5"/>
    <mergeCell ref="E6:F6"/>
    <mergeCell ref="E88:E90"/>
    <mergeCell ref="D86:D87"/>
    <mergeCell ref="E86:E87"/>
    <mergeCell ref="A1:B1"/>
    <mergeCell ref="C1:H1"/>
    <mergeCell ref="G3:H3"/>
    <mergeCell ref="G4:H4"/>
    <mergeCell ref="A2:B2"/>
    <mergeCell ref="C2:I2"/>
    <mergeCell ref="G5:H5"/>
    <mergeCell ref="F88:F90"/>
    <mergeCell ref="F82:F84"/>
    <mergeCell ref="G82:G84"/>
    <mergeCell ref="G88:G90"/>
    <mergeCell ref="F86:F87"/>
    <mergeCell ref="G86:G87"/>
    <mergeCell ref="H88:H90"/>
    <mergeCell ref="B114:C114"/>
    <mergeCell ref="D112:D114"/>
    <mergeCell ref="E112:E114"/>
    <mergeCell ref="F112:F114"/>
    <mergeCell ref="G112:G114"/>
    <mergeCell ref="H112:H114"/>
    <mergeCell ref="B88:C88"/>
    <mergeCell ref="B89:C89"/>
    <mergeCell ref="B110:C110"/>
    <mergeCell ref="G74:G75"/>
    <mergeCell ref="H74:H75"/>
    <mergeCell ref="B75:C75"/>
    <mergeCell ref="B76:C76"/>
    <mergeCell ref="G76:G78"/>
    <mergeCell ref="H76:H78"/>
    <mergeCell ref="E76:E78"/>
    <mergeCell ref="F76:F78"/>
    <mergeCell ref="B78:C78"/>
    <mergeCell ref="D76:D78"/>
    <mergeCell ref="G80:G81"/>
    <mergeCell ref="H80:H81"/>
    <mergeCell ref="B81:C81"/>
    <mergeCell ref="B82:C82"/>
    <mergeCell ref="B80:C80"/>
    <mergeCell ref="D80:D81"/>
    <mergeCell ref="E80:E81"/>
    <mergeCell ref="F80:F81"/>
    <mergeCell ref="D82:D84"/>
    <mergeCell ref="E82:E84"/>
    <mergeCell ref="H86:H87"/>
    <mergeCell ref="B87:C87"/>
    <mergeCell ref="G118:G120"/>
    <mergeCell ref="H118:H120"/>
    <mergeCell ref="H110:H111"/>
    <mergeCell ref="B111:C111"/>
    <mergeCell ref="B112:C112"/>
    <mergeCell ref="B113:C113"/>
    <mergeCell ref="D110:D111"/>
    <mergeCell ref="E110:E111"/>
    <mergeCell ref="F110:F111"/>
    <mergeCell ref="G110:G111"/>
    <mergeCell ref="B116:C116"/>
    <mergeCell ref="D116:D117"/>
    <mergeCell ref="E116:E117"/>
    <mergeCell ref="F116:F117"/>
    <mergeCell ref="B12:C12"/>
    <mergeCell ref="D12:D13"/>
    <mergeCell ref="E12:E13"/>
    <mergeCell ref="F12:F13"/>
    <mergeCell ref="B13:C13"/>
    <mergeCell ref="B14:C14"/>
    <mergeCell ref="D14:D16"/>
    <mergeCell ref="E14:E16"/>
    <mergeCell ref="B15:C15"/>
    <mergeCell ref="B16:C16"/>
    <mergeCell ref="F18:F19"/>
    <mergeCell ref="G18:G19"/>
    <mergeCell ref="H18:H19"/>
    <mergeCell ref="H12:H13"/>
    <mergeCell ref="F14:F16"/>
    <mergeCell ref="G14:G16"/>
    <mergeCell ref="H14:H16"/>
    <mergeCell ref="G12:G13"/>
    <mergeCell ref="A17:H17"/>
    <mergeCell ref="B18:C18"/>
    <mergeCell ref="B19:C19"/>
    <mergeCell ref="B20:C20"/>
    <mergeCell ref="D20:D22"/>
    <mergeCell ref="E20:E22"/>
    <mergeCell ref="E18:E19"/>
    <mergeCell ref="D18:D19"/>
    <mergeCell ref="F20:F22"/>
    <mergeCell ref="G20:G22"/>
    <mergeCell ref="H20:H22"/>
    <mergeCell ref="B21:C21"/>
    <mergeCell ref="B22:C22"/>
    <mergeCell ref="B23:H23"/>
    <mergeCell ref="B24:C24"/>
    <mergeCell ref="D24:D25"/>
    <mergeCell ref="E24:E25"/>
    <mergeCell ref="F24:F25"/>
    <mergeCell ref="G24:G25"/>
    <mergeCell ref="H24:H25"/>
    <mergeCell ref="B25:C25"/>
    <mergeCell ref="G26:G28"/>
    <mergeCell ref="H26:H28"/>
    <mergeCell ref="B27:C27"/>
    <mergeCell ref="B28:C28"/>
    <mergeCell ref="B26:C26"/>
    <mergeCell ref="D26:D28"/>
    <mergeCell ref="E26:E28"/>
    <mergeCell ref="F26:F28"/>
    <mergeCell ref="A29:H29"/>
    <mergeCell ref="B30:C30"/>
    <mergeCell ref="D30:D31"/>
    <mergeCell ref="E30:E31"/>
    <mergeCell ref="F30:F31"/>
    <mergeCell ref="G30:G31"/>
    <mergeCell ref="H30:H31"/>
    <mergeCell ref="B31:C31"/>
    <mergeCell ref="G32:G34"/>
    <mergeCell ref="H32:H34"/>
    <mergeCell ref="B33:C33"/>
    <mergeCell ref="B34:C34"/>
    <mergeCell ref="B32:C32"/>
    <mergeCell ref="D32:D34"/>
    <mergeCell ref="E32:E34"/>
    <mergeCell ref="F32:F34"/>
    <mergeCell ref="A35:H35"/>
    <mergeCell ref="B36:C36"/>
    <mergeCell ref="D36:D37"/>
    <mergeCell ref="E36:E37"/>
    <mergeCell ref="F36:F37"/>
    <mergeCell ref="G36:G37"/>
    <mergeCell ref="H36:H37"/>
    <mergeCell ref="B37:C37"/>
    <mergeCell ref="G38:G40"/>
    <mergeCell ref="H38:H40"/>
    <mergeCell ref="B39:C39"/>
    <mergeCell ref="B40:C40"/>
    <mergeCell ref="B38:C38"/>
    <mergeCell ref="D38:D40"/>
    <mergeCell ref="E38:E40"/>
    <mergeCell ref="F38:F40"/>
    <mergeCell ref="A41:H41"/>
    <mergeCell ref="B42:C42"/>
    <mergeCell ref="D42:D43"/>
    <mergeCell ref="E42:E43"/>
    <mergeCell ref="F42:F43"/>
    <mergeCell ref="G42:G43"/>
    <mergeCell ref="H42:H43"/>
    <mergeCell ref="B43:C43"/>
    <mergeCell ref="G44:G46"/>
    <mergeCell ref="H44:H46"/>
    <mergeCell ref="B45:C45"/>
    <mergeCell ref="B46:C46"/>
    <mergeCell ref="B44:C44"/>
    <mergeCell ref="D44:D46"/>
    <mergeCell ref="E44:E46"/>
    <mergeCell ref="F44:F46"/>
    <mergeCell ref="A47:H47"/>
    <mergeCell ref="B48:C48"/>
    <mergeCell ref="D48:D49"/>
    <mergeCell ref="E48:E49"/>
    <mergeCell ref="F48:F49"/>
    <mergeCell ref="G48:G49"/>
    <mergeCell ref="H48:H49"/>
    <mergeCell ref="B49:C49"/>
    <mergeCell ref="G50:G52"/>
    <mergeCell ref="H50:H52"/>
    <mergeCell ref="B51:C51"/>
    <mergeCell ref="B52:C52"/>
    <mergeCell ref="B50:C50"/>
    <mergeCell ref="D50:D52"/>
    <mergeCell ref="E50:E52"/>
    <mergeCell ref="F50:F52"/>
    <mergeCell ref="A53:H53"/>
    <mergeCell ref="B54:C54"/>
    <mergeCell ref="D54:D55"/>
    <mergeCell ref="E54:E55"/>
    <mergeCell ref="F54:F55"/>
    <mergeCell ref="G54:G55"/>
    <mergeCell ref="H54:H55"/>
    <mergeCell ref="B55:C55"/>
    <mergeCell ref="G56:G58"/>
    <mergeCell ref="H56:H58"/>
    <mergeCell ref="B57:C57"/>
    <mergeCell ref="B58:C58"/>
    <mergeCell ref="B56:C56"/>
    <mergeCell ref="D56:D58"/>
    <mergeCell ref="E56:E58"/>
    <mergeCell ref="F56:F58"/>
    <mergeCell ref="A59:H59"/>
    <mergeCell ref="B60:C60"/>
    <mergeCell ref="D60:D61"/>
    <mergeCell ref="E60:E61"/>
    <mergeCell ref="F60:F61"/>
    <mergeCell ref="G60:G61"/>
    <mergeCell ref="H60:H61"/>
    <mergeCell ref="B61:C61"/>
    <mergeCell ref="G62:G65"/>
    <mergeCell ref="H62:H65"/>
    <mergeCell ref="B63:C63"/>
    <mergeCell ref="B64:C64"/>
    <mergeCell ref="B65:C65"/>
    <mergeCell ref="B62:C62"/>
    <mergeCell ref="D62:D65"/>
    <mergeCell ref="E62:E65"/>
    <mergeCell ref="F62:F65"/>
    <mergeCell ref="B69:C69"/>
    <mergeCell ref="D69:D72"/>
    <mergeCell ref="E69:E72"/>
    <mergeCell ref="F69:F72"/>
    <mergeCell ref="B70:C70"/>
    <mergeCell ref="A66:H66"/>
    <mergeCell ref="G67:G68"/>
    <mergeCell ref="H67:H68"/>
    <mergeCell ref="B68:C68"/>
    <mergeCell ref="B67:C67"/>
    <mergeCell ref="D67:D68"/>
    <mergeCell ref="E67:E68"/>
    <mergeCell ref="F67:F68"/>
    <mergeCell ref="A121:H121"/>
    <mergeCell ref="B71:C71"/>
    <mergeCell ref="B72:C72"/>
    <mergeCell ref="A73:C73"/>
    <mergeCell ref="G69:G72"/>
    <mergeCell ref="H69:H72"/>
    <mergeCell ref="G116:G117"/>
    <mergeCell ref="H116:H117"/>
    <mergeCell ref="B117:C117"/>
    <mergeCell ref="B118:C118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5" r:id="rId1"/>
  <headerFooter alignWithMargins="0">
    <oddHeader>&amp;C&amp;"Arial,Negrito"&amp;16 PLANO PLURIANUAL 2004-2007</oddHeader>
    <oddFooter>&amp;C&amp;"Arial,Negrito"&amp;14FUNDAÇÃO ESTADUAL DO MEIO AMBIENTE</oddFooter>
  </headerFooter>
  <rowBreaks count="3" manualBreakCount="3">
    <brk id="35" max="7" man="1"/>
    <brk id="73" max="7" man="1"/>
    <brk id="10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2004-04-15T15:24:51Z</cp:lastPrinted>
  <dcterms:created xsi:type="dcterms:W3CDTF">2003-05-28T21:12:16Z</dcterms:created>
  <dcterms:modified xsi:type="dcterms:W3CDTF">2004-06-16T19:43:29Z</dcterms:modified>
  <cp:category/>
  <cp:version/>
  <cp:contentType/>
  <cp:contentStatus/>
</cp:coreProperties>
</file>