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71" windowWidth="10170" windowHeight="6540" activeTab="0"/>
  </bookViews>
  <sheets>
    <sheet name="consolidado do programa" sheetId="1" r:id="rId1"/>
  </sheets>
  <definedNames>
    <definedName name="_xlnm.Print_Area" localSheetId="0">'consolidado do programa'!$A$1:$H$73</definedName>
  </definedNames>
  <calcPr fullCalcOnLoad="1"/>
</workbook>
</file>

<file path=xl/sharedStrings.xml><?xml version="1.0" encoding="utf-8"?>
<sst xmlns="http://schemas.openxmlformats.org/spreadsheetml/2006/main" count="128" uniqueCount="64">
  <si>
    <t>Indicadores do Programa</t>
  </si>
  <si>
    <t>Unidade de Medida</t>
  </si>
  <si>
    <t>Índice Final PPA</t>
  </si>
  <si>
    <t>TOTAL</t>
  </si>
  <si>
    <t>PROJETO / ATIVIDADE</t>
  </si>
  <si>
    <t>Projeto</t>
  </si>
  <si>
    <t xml:space="preserve">PROGRAMA </t>
  </si>
  <si>
    <t xml:space="preserve">OBJETIVO DO PROGRAMA </t>
  </si>
  <si>
    <t>Objetivo Específico</t>
  </si>
  <si>
    <t>Meta Física</t>
  </si>
  <si>
    <t>Desenvolvimento Energético</t>
  </si>
  <si>
    <t>unidade</t>
  </si>
  <si>
    <t>Unidade de medida</t>
  </si>
  <si>
    <t>Unidade</t>
  </si>
  <si>
    <t>Levar energia elétrica a todos os domicílios rurais</t>
  </si>
  <si>
    <t>Implantação da Empresa de Gás - MT GÁS</t>
  </si>
  <si>
    <t>Explorar o serviço de distribuição de gás natural canalizado</t>
  </si>
  <si>
    <t>Valor Total</t>
  </si>
  <si>
    <t>( Qtd/ Valor )</t>
  </si>
  <si>
    <t>( Qtd / Valor )</t>
  </si>
  <si>
    <t>(Qtd / Valor )</t>
  </si>
  <si>
    <t>(Qtd/ Valor)</t>
  </si>
  <si>
    <t>Percentual</t>
  </si>
  <si>
    <t>Elaboração do balanço  Estadual de Energia</t>
  </si>
  <si>
    <t>Fomento ao Uso de Fontes Alternativas de Energia</t>
  </si>
  <si>
    <t>Ampliar as alternativas de fontes de energia</t>
  </si>
  <si>
    <t>empresa implantada</t>
  </si>
  <si>
    <t>Universalização da  Energia  Elétrica Rural</t>
  </si>
  <si>
    <t>Divulgar dados e informações sobre produção, transformação de energia</t>
  </si>
  <si>
    <t>Gestão  do  projeto de Biocombustíveis</t>
  </si>
  <si>
    <t>Gestão do Setor de Energia Convencional</t>
  </si>
  <si>
    <t>Gestão do Setor de Combustíveis</t>
  </si>
  <si>
    <t>Dados Financeiros do Programa</t>
  </si>
  <si>
    <t>Regionalização</t>
  </si>
  <si>
    <t>Todo o Estado</t>
  </si>
  <si>
    <t>Valor do Programa</t>
  </si>
  <si>
    <t>Valor da Parceria</t>
  </si>
  <si>
    <t>0rientar a construção da infra-estrutura energética e o estabelecimento de suas alianças tecnológicas no sentido de beneficiar o desenvolvimento equilibrado do Estado e de suas regiões e melhorar a qualidade de vida da população</t>
  </si>
  <si>
    <t>domicílios rurais ligados à rede elétrica</t>
  </si>
  <si>
    <t>Incentivo à produção e ao uso de Biocombustíveis</t>
  </si>
  <si>
    <t>percentual</t>
  </si>
  <si>
    <t>Diagnóstico do potencial, da geração, transmissão e consumo de energia convencional</t>
  </si>
  <si>
    <t>Diagnostico do uso, consumo e a infra-estrutura do setor de combustiveis</t>
  </si>
  <si>
    <t>Índice Recente</t>
  </si>
  <si>
    <t>Domicílio rurais atendidos</t>
  </si>
  <si>
    <t>Localidades atendidas</t>
  </si>
  <si>
    <t xml:space="preserve">Unidade </t>
  </si>
  <si>
    <t>Sistema de informação do setor de energia criado</t>
  </si>
  <si>
    <t>Sistema de informação do setor de combustiveis criado</t>
  </si>
  <si>
    <t>Integralização do Capital da Cia Mato-Grossense do Gás - MT Gás</t>
  </si>
  <si>
    <t>Integralizar capital MT-Gás</t>
  </si>
  <si>
    <t>VI</t>
  </si>
  <si>
    <t>Implementação do Sistema de Distribuição de Gás no Estado</t>
  </si>
  <si>
    <t>Distribuição de Gás no Estado de Mato Grosso</t>
  </si>
  <si>
    <t>Redes de distribuição de gás construída</t>
  </si>
  <si>
    <t>Km</t>
  </si>
  <si>
    <t>Implementação de Postos de Abastecimento Veicular à Gás</t>
  </si>
  <si>
    <t>Fornecer gás veicular aos consumidores</t>
  </si>
  <si>
    <t>postos implementados</t>
  </si>
  <si>
    <t>Projetos de fontes alternativas de energia desenvolvidos</t>
  </si>
  <si>
    <t>Balanço estadual de energia elaborado</t>
  </si>
  <si>
    <t>capital 100% integralizado</t>
  </si>
  <si>
    <t>Projeto implantado</t>
  </si>
  <si>
    <t>Diagnóstico realizado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</si>
</sst>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171" fontId="4" fillId="0" borderId="1" xfId="0" applyNumberFormat="1" applyFont="1" applyBorder="1" applyAlignment="1" applyProtection="1">
      <alignment horizontal="center" vertic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171" fontId="3" fillId="0" borderId="0" xfId="0" applyNumberFormat="1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" xfId="0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4" fillId="0" borderId="1" xfId="0" applyNumberFormat="1" applyFont="1" applyBorder="1" applyAlignment="1" applyProtection="1">
      <alignment horizontal="center" vertical="center" wrapText="1"/>
      <protection hidden="1"/>
    </xf>
    <xf numFmtId="171" fontId="0" fillId="0" borderId="1" xfId="0" applyNumberFormat="1" applyBorder="1" applyAlignment="1" applyProtection="1">
      <alignment horizontal="center" vertical="center" wrapText="1"/>
      <protection hidden="1"/>
    </xf>
    <xf numFmtId="171" fontId="3" fillId="0" borderId="0" xfId="0" applyNumberFormat="1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 wrapText="1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75" zoomScaleNormal="75" zoomScaleSheetLayoutView="75" workbookViewId="0" topLeftCell="A1">
      <selection activeCell="A5" sqref="A5:C5"/>
    </sheetView>
  </sheetViews>
  <sheetFormatPr defaultColWidth="9.140625" defaultRowHeight="12.75"/>
  <cols>
    <col min="1" max="1" width="22.28125" style="5" customWidth="1"/>
    <col min="2" max="2" width="14.57421875" style="5" customWidth="1"/>
    <col min="3" max="3" width="61.8515625" style="5" customWidth="1"/>
    <col min="4" max="7" width="25.7109375" style="5" customWidth="1"/>
    <col min="8" max="8" width="29.140625" style="5" customWidth="1"/>
    <col min="9" max="9" width="18.00390625" style="5" bestFit="1" customWidth="1"/>
    <col min="10" max="16384" width="9.140625" style="5" customWidth="1"/>
  </cols>
  <sheetData>
    <row r="1" spans="1:15" ht="30" customHeight="1">
      <c r="A1" s="1" t="s">
        <v>6</v>
      </c>
      <c r="B1" s="1"/>
      <c r="C1" s="2" t="s">
        <v>10</v>
      </c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</row>
    <row r="2" spans="1:15" ht="48" customHeight="1">
      <c r="A2" s="1" t="s">
        <v>7</v>
      </c>
      <c r="B2" s="1"/>
      <c r="C2" s="2" t="s">
        <v>37</v>
      </c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</row>
    <row r="3" spans="1:15" ht="18.75" customHeight="1">
      <c r="A3" s="6" t="s">
        <v>0</v>
      </c>
      <c r="B3" s="6"/>
      <c r="C3" s="6"/>
      <c r="D3" s="7" t="s">
        <v>12</v>
      </c>
      <c r="E3" s="8" t="s">
        <v>43</v>
      </c>
      <c r="F3" s="8"/>
      <c r="G3" s="9" t="s">
        <v>2</v>
      </c>
      <c r="H3" s="9"/>
      <c r="I3" s="4"/>
      <c r="J3" s="4"/>
      <c r="K3" s="4"/>
      <c r="L3" s="4"/>
      <c r="M3" s="4"/>
      <c r="N3" s="4"/>
      <c r="O3" s="4"/>
    </row>
    <row r="4" spans="1:15" ht="18.75" customHeight="1">
      <c r="A4" s="10" t="s">
        <v>44</v>
      </c>
      <c r="B4" s="10"/>
      <c r="C4" s="10"/>
      <c r="D4" s="11" t="s">
        <v>22</v>
      </c>
      <c r="E4" s="12">
        <v>34</v>
      </c>
      <c r="F4" s="12"/>
      <c r="G4" s="13">
        <v>80</v>
      </c>
      <c r="H4" s="14"/>
      <c r="I4" s="4"/>
      <c r="J4" s="4"/>
      <c r="K4" s="4"/>
      <c r="L4" s="4"/>
      <c r="M4" s="4"/>
      <c r="N4" s="4"/>
      <c r="O4" s="4"/>
    </row>
    <row r="5" spans="1:15" ht="18.75" customHeight="1">
      <c r="A5" s="10" t="s">
        <v>45</v>
      </c>
      <c r="B5" s="10"/>
      <c r="C5" s="10"/>
      <c r="D5" s="11" t="s">
        <v>46</v>
      </c>
      <c r="E5" s="12"/>
      <c r="F5" s="12"/>
      <c r="G5" s="13"/>
      <c r="H5" s="14"/>
      <c r="I5" s="4"/>
      <c r="J5" s="4"/>
      <c r="K5" s="4"/>
      <c r="L5" s="4"/>
      <c r="M5" s="4"/>
      <c r="N5" s="4"/>
      <c r="O5" s="4"/>
    </row>
    <row r="6" spans="1:15" ht="18.75" customHeight="1">
      <c r="A6" s="10" t="s">
        <v>47</v>
      </c>
      <c r="B6" s="10"/>
      <c r="C6" s="10"/>
      <c r="D6" s="11" t="s">
        <v>13</v>
      </c>
      <c r="E6" s="12"/>
      <c r="F6" s="12"/>
      <c r="G6" s="13"/>
      <c r="H6" s="14"/>
      <c r="I6" s="4"/>
      <c r="J6" s="4"/>
      <c r="K6" s="4"/>
      <c r="L6" s="4"/>
      <c r="M6" s="4"/>
      <c r="N6" s="4"/>
      <c r="O6" s="4"/>
    </row>
    <row r="7" spans="1:15" ht="21" customHeight="1">
      <c r="A7" s="10" t="s">
        <v>48</v>
      </c>
      <c r="B7" s="10"/>
      <c r="C7" s="10"/>
      <c r="D7" s="11" t="s">
        <v>13</v>
      </c>
      <c r="E7" s="12"/>
      <c r="F7" s="12"/>
      <c r="G7" s="13"/>
      <c r="H7" s="14"/>
      <c r="I7" s="4"/>
      <c r="J7" s="4"/>
      <c r="K7" s="4"/>
      <c r="L7" s="4"/>
      <c r="M7" s="4"/>
      <c r="N7" s="4"/>
      <c r="O7" s="4"/>
    </row>
    <row r="8" spans="1:15" ht="18.75" customHeight="1">
      <c r="A8" s="15" t="s">
        <v>32</v>
      </c>
      <c r="B8" s="16"/>
      <c r="C8" s="17"/>
      <c r="D8" s="18">
        <v>2004</v>
      </c>
      <c r="E8" s="18">
        <v>2005</v>
      </c>
      <c r="F8" s="18">
        <v>2006</v>
      </c>
      <c r="G8" s="18">
        <v>2007</v>
      </c>
      <c r="H8" s="18" t="s">
        <v>3</v>
      </c>
      <c r="I8" s="4"/>
      <c r="J8" s="4"/>
      <c r="K8" s="4"/>
      <c r="L8" s="4"/>
      <c r="M8" s="4"/>
      <c r="N8" s="4"/>
      <c r="O8" s="4"/>
    </row>
    <row r="9" spans="1:15" ht="18.75" customHeight="1">
      <c r="A9" s="19" t="s">
        <v>35</v>
      </c>
      <c r="B9" s="19"/>
      <c r="C9" s="19"/>
      <c r="D9" s="20">
        <f>SUM(D11-D10)</f>
        <v>7800347</v>
      </c>
      <c r="E9" s="20">
        <f>SUM(E11-E10)</f>
        <v>19388100</v>
      </c>
      <c r="F9" s="20">
        <f>SUM(F11-F10)</f>
        <v>19493474</v>
      </c>
      <c r="G9" s="20">
        <f>SUM(G11-G10)</f>
        <v>16321155</v>
      </c>
      <c r="H9" s="20">
        <f>SUM(H11-H10)</f>
        <v>63003076</v>
      </c>
      <c r="I9" s="4"/>
      <c r="J9" s="4"/>
      <c r="K9" s="4"/>
      <c r="L9" s="4"/>
      <c r="M9" s="4"/>
      <c r="N9" s="4"/>
      <c r="O9" s="4"/>
    </row>
    <row r="10" spans="1:15" ht="18.75" customHeight="1">
      <c r="A10" s="19" t="s">
        <v>36</v>
      </c>
      <c r="B10" s="19"/>
      <c r="C10" s="19"/>
      <c r="D10" s="20">
        <f>SUM(33650000+151213)</f>
        <v>33801213</v>
      </c>
      <c r="E10" s="21">
        <f>SUM(112940000+151213)</f>
        <v>113091213</v>
      </c>
      <c r="F10" s="21">
        <f>SUM(112940000+151213)</f>
        <v>113091213</v>
      </c>
      <c r="G10" s="21">
        <f>SUM(88610000+151213)</f>
        <v>88761213</v>
      </c>
      <c r="H10" s="21">
        <f>SUM(D10:G10)</f>
        <v>348744852</v>
      </c>
      <c r="I10" s="4"/>
      <c r="J10" s="4"/>
      <c r="K10" s="4"/>
      <c r="L10" s="4"/>
      <c r="M10" s="4"/>
      <c r="N10" s="4"/>
      <c r="O10" s="4"/>
    </row>
    <row r="11" spans="1:15" ht="18.75" customHeight="1">
      <c r="A11" s="19" t="s">
        <v>17</v>
      </c>
      <c r="B11" s="19"/>
      <c r="C11" s="19"/>
      <c r="D11" s="20">
        <f>SUM(D17+D23+D29+D35+D41+D47+D53+D59+D65+D71)</f>
        <v>41601560</v>
      </c>
      <c r="E11" s="20">
        <f>SUM(E17+E23+E29+E35+E41+E47+E53+E59+E65+E71)</f>
        <v>132479313</v>
      </c>
      <c r="F11" s="20">
        <f>SUM(F17+F23+F29+F35+F41+F47+F53+F59+F65+F71)</f>
        <v>132584687</v>
      </c>
      <c r="G11" s="20">
        <f>SUM(G17+G23+G29+G35+G41+G47+G53+G59+G65+G71)</f>
        <v>105082368</v>
      </c>
      <c r="H11" s="20">
        <f>SUM(H17+H23+H29+H35+H41+H47+H53+H59+H65+H71)</f>
        <v>411747928</v>
      </c>
      <c r="I11" s="4"/>
      <c r="J11" s="4"/>
      <c r="K11" s="4"/>
      <c r="L11" s="4"/>
      <c r="M11" s="4"/>
      <c r="N11" s="4"/>
      <c r="O11" s="4"/>
    </row>
    <row r="12" spans="1:15" ht="9.75" customHeight="1">
      <c r="A12" s="22"/>
      <c r="B12" s="22"/>
      <c r="C12" s="22"/>
      <c r="D12" s="22"/>
      <c r="E12" s="22"/>
      <c r="F12" s="22"/>
      <c r="G12" s="22"/>
      <c r="H12" s="22"/>
      <c r="I12" s="4"/>
      <c r="J12" s="4"/>
      <c r="K12" s="4"/>
      <c r="L12" s="4"/>
      <c r="M12" s="4"/>
      <c r="N12" s="4"/>
      <c r="O12" s="4"/>
    </row>
    <row r="13" spans="1:15" ht="15.75" customHeight="1">
      <c r="A13" s="23" t="s">
        <v>4</v>
      </c>
      <c r="B13" s="24"/>
      <c r="C13" s="24"/>
      <c r="D13" s="25">
        <v>2004</v>
      </c>
      <c r="E13" s="25">
        <v>2005</v>
      </c>
      <c r="F13" s="25">
        <v>2006</v>
      </c>
      <c r="G13" s="25">
        <v>2007</v>
      </c>
      <c r="H13" s="25" t="s">
        <v>3</v>
      </c>
      <c r="I13" s="4"/>
      <c r="J13" s="4"/>
      <c r="K13" s="4"/>
      <c r="L13" s="4"/>
      <c r="M13" s="4"/>
      <c r="N13" s="4"/>
      <c r="O13" s="4"/>
    </row>
    <row r="14" spans="1:15" ht="15">
      <c r="A14" s="26"/>
      <c r="B14" s="27"/>
      <c r="C14" s="27"/>
      <c r="D14" s="25" t="s">
        <v>18</v>
      </c>
      <c r="E14" s="25" t="s">
        <v>19</v>
      </c>
      <c r="F14" s="25" t="s">
        <v>19</v>
      </c>
      <c r="G14" s="25" t="s">
        <v>20</v>
      </c>
      <c r="H14" s="25" t="s">
        <v>21</v>
      </c>
      <c r="I14" s="28"/>
      <c r="J14" s="4"/>
      <c r="K14" s="4"/>
      <c r="L14" s="4"/>
      <c r="M14" s="4"/>
      <c r="N14" s="4"/>
      <c r="O14" s="4"/>
    </row>
    <row r="15" spans="1:15" ht="21" customHeight="1">
      <c r="A15" s="29" t="s">
        <v>5</v>
      </c>
      <c r="B15" s="30" t="s">
        <v>27</v>
      </c>
      <c r="C15" s="30"/>
      <c r="D15" s="31">
        <v>3000</v>
      </c>
      <c r="E15" s="31">
        <v>18099</v>
      </c>
      <c r="F15" s="31">
        <v>18099</v>
      </c>
      <c r="G15" s="31">
        <v>14248</v>
      </c>
      <c r="H15" s="31">
        <f>SUM(D15:G16)</f>
        <v>53446</v>
      </c>
      <c r="I15" s="32"/>
      <c r="J15" s="32"/>
      <c r="K15" s="32"/>
      <c r="L15" s="32"/>
      <c r="M15" s="32"/>
      <c r="N15" s="32"/>
      <c r="O15" s="32"/>
    </row>
    <row r="16" spans="1:15" ht="21" customHeight="1">
      <c r="A16" s="29" t="s">
        <v>8</v>
      </c>
      <c r="B16" s="30" t="s">
        <v>14</v>
      </c>
      <c r="C16" s="33"/>
      <c r="D16" s="31"/>
      <c r="E16" s="34"/>
      <c r="F16" s="34"/>
      <c r="G16" s="34"/>
      <c r="H16" s="34"/>
      <c r="I16" s="32"/>
      <c r="J16" s="32"/>
      <c r="K16" s="32"/>
      <c r="L16" s="32"/>
      <c r="M16" s="32"/>
      <c r="N16" s="32"/>
      <c r="O16" s="32"/>
    </row>
    <row r="17" spans="1:15" ht="21" customHeight="1">
      <c r="A17" s="29" t="s">
        <v>9</v>
      </c>
      <c r="B17" s="30" t="s">
        <v>38</v>
      </c>
      <c r="C17" s="33"/>
      <c r="D17" s="35">
        <v>35990000</v>
      </c>
      <c r="E17" s="35">
        <v>127060000</v>
      </c>
      <c r="F17" s="35">
        <v>127060000</v>
      </c>
      <c r="G17" s="35">
        <v>99720000</v>
      </c>
      <c r="H17" s="35">
        <f>SUM(D17:G19)</f>
        <v>389830000</v>
      </c>
      <c r="I17" s="32"/>
      <c r="J17" s="32"/>
      <c r="K17" s="32"/>
      <c r="L17" s="32"/>
      <c r="M17" s="32"/>
      <c r="N17" s="32"/>
      <c r="O17" s="32"/>
    </row>
    <row r="18" spans="1:15" ht="21" customHeight="1">
      <c r="A18" s="29" t="s">
        <v>1</v>
      </c>
      <c r="B18" s="30" t="s">
        <v>11</v>
      </c>
      <c r="C18" s="30"/>
      <c r="D18" s="36"/>
      <c r="E18" s="36"/>
      <c r="F18" s="36"/>
      <c r="G18" s="36"/>
      <c r="H18" s="36"/>
      <c r="I18" s="37"/>
      <c r="J18" s="32"/>
      <c r="K18" s="32"/>
      <c r="L18" s="32"/>
      <c r="M18" s="32"/>
      <c r="N18" s="32"/>
      <c r="O18" s="32"/>
    </row>
    <row r="19" spans="1:15" ht="21" customHeight="1">
      <c r="A19" s="29" t="s">
        <v>33</v>
      </c>
      <c r="B19" s="30" t="s">
        <v>34</v>
      </c>
      <c r="C19" s="30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  <c r="O19" s="32"/>
    </row>
    <row r="20" spans="1:15" ht="9.75" customHeight="1">
      <c r="A20" s="22"/>
      <c r="B20" s="22"/>
      <c r="C20" s="22"/>
      <c r="D20" s="22"/>
      <c r="E20" s="22"/>
      <c r="F20" s="22"/>
      <c r="G20" s="22"/>
      <c r="H20" s="22"/>
      <c r="I20" s="32"/>
      <c r="J20" s="32"/>
      <c r="K20" s="32"/>
      <c r="L20" s="32"/>
      <c r="M20" s="32"/>
      <c r="N20" s="32"/>
      <c r="O20" s="32"/>
    </row>
    <row r="21" spans="1:15" ht="21" customHeight="1">
      <c r="A21" s="29" t="s">
        <v>5</v>
      </c>
      <c r="B21" s="30" t="s">
        <v>24</v>
      </c>
      <c r="C21" s="33"/>
      <c r="D21" s="38">
        <v>10</v>
      </c>
      <c r="E21" s="38">
        <v>10</v>
      </c>
      <c r="F21" s="38">
        <v>10</v>
      </c>
      <c r="G21" s="38">
        <v>10</v>
      </c>
      <c r="H21" s="38">
        <f>SUM(D21:G21)</f>
        <v>40</v>
      </c>
      <c r="I21" s="32"/>
      <c r="J21" s="32"/>
      <c r="K21" s="32"/>
      <c r="L21" s="32"/>
      <c r="M21" s="32"/>
      <c r="N21" s="32"/>
      <c r="O21" s="32"/>
    </row>
    <row r="22" spans="1:15" ht="21" customHeight="1">
      <c r="A22" s="29" t="s">
        <v>8</v>
      </c>
      <c r="B22" s="30" t="s">
        <v>25</v>
      </c>
      <c r="C22" s="33"/>
      <c r="D22" s="34"/>
      <c r="E22" s="34"/>
      <c r="F22" s="34"/>
      <c r="G22" s="34"/>
      <c r="H22" s="34"/>
      <c r="I22" s="32"/>
      <c r="J22" s="32"/>
      <c r="K22" s="32"/>
      <c r="L22" s="32"/>
      <c r="M22" s="32"/>
      <c r="N22" s="32"/>
      <c r="O22" s="32"/>
    </row>
    <row r="23" spans="1:15" ht="21" customHeight="1">
      <c r="A23" s="29" t="s">
        <v>9</v>
      </c>
      <c r="B23" s="30" t="s">
        <v>59</v>
      </c>
      <c r="C23" s="33"/>
      <c r="D23" s="35">
        <v>341564</v>
      </c>
      <c r="E23" s="35">
        <v>341564</v>
      </c>
      <c r="F23" s="35">
        <v>341564</v>
      </c>
      <c r="G23" s="35">
        <v>341564</v>
      </c>
      <c r="H23" s="35">
        <f>SUM(D23:G23)</f>
        <v>1366256</v>
      </c>
      <c r="I23" s="32"/>
      <c r="J23" s="32"/>
      <c r="K23" s="32"/>
      <c r="L23" s="32"/>
      <c r="M23" s="32"/>
      <c r="N23" s="32"/>
      <c r="O23" s="32"/>
    </row>
    <row r="24" spans="1:15" ht="21" customHeight="1">
      <c r="A24" s="29" t="s">
        <v>1</v>
      </c>
      <c r="B24" s="30" t="s">
        <v>11</v>
      </c>
      <c r="C24" s="33"/>
      <c r="D24" s="36"/>
      <c r="E24" s="36"/>
      <c r="F24" s="36"/>
      <c r="G24" s="36"/>
      <c r="H24" s="36"/>
      <c r="I24" s="32"/>
      <c r="J24" s="32"/>
      <c r="K24" s="32"/>
      <c r="L24" s="32"/>
      <c r="M24" s="32"/>
      <c r="N24" s="32"/>
      <c r="O24" s="32"/>
    </row>
    <row r="25" spans="1:15" ht="21" customHeight="1">
      <c r="A25" s="29" t="s">
        <v>33</v>
      </c>
      <c r="B25" s="30" t="s">
        <v>34</v>
      </c>
      <c r="C25" s="33"/>
      <c r="D25" s="36"/>
      <c r="E25" s="36"/>
      <c r="F25" s="36"/>
      <c r="G25" s="36"/>
      <c r="H25" s="36"/>
      <c r="I25" s="32"/>
      <c r="J25" s="32"/>
      <c r="K25" s="32"/>
      <c r="L25" s="32"/>
      <c r="M25" s="32"/>
      <c r="N25" s="32"/>
      <c r="O25" s="32"/>
    </row>
    <row r="26" spans="1:15" ht="9.75" customHeight="1">
      <c r="A26" s="22"/>
      <c r="B26" s="22"/>
      <c r="C26" s="22"/>
      <c r="D26" s="22"/>
      <c r="E26" s="22"/>
      <c r="F26" s="22"/>
      <c r="G26" s="22"/>
      <c r="H26" s="22"/>
      <c r="I26" s="32"/>
      <c r="J26" s="32"/>
      <c r="K26" s="32"/>
      <c r="L26" s="32"/>
      <c r="M26" s="32"/>
      <c r="N26" s="32"/>
      <c r="O26" s="32"/>
    </row>
    <row r="27" spans="1:15" ht="21" customHeight="1">
      <c r="A27" s="29" t="s">
        <v>5</v>
      </c>
      <c r="B27" s="30" t="s">
        <v>23</v>
      </c>
      <c r="C27" s="33"/>
      <c r="D27" s="38">
        <v>1</v>
      </c>
      <c r="E27" s="38">
        <v>1</v>
      </c>
      <c r="F27" s="38">
        <v>1</v>
      </c>
      <c r="G27" s="38">
        <v>1</v>
      </c>
      <c r="H27" s="38">
        <v>4</v>
      </c>
      <c r="I27" s="32"/>
      <c r="J27" s="32"/>
      <c r="K27" s="32"/>
      <c r="L27" s="32"/>
      <c r="M27" s="32"/>
      <c r="N27" s="32"/>
      <c r="O27" s="32"/>
    </row>
    <row r="28" spans="1:15" ht="36" customHeight="1">
      <c r="A28" s="29" t="s">
        <v>8</v>
      </c>
      <c r="B28" s="30" t="s">
        <v>28</v>
      </c>
      <c r="C28" s="33"/>
      <c r="D28" s="34"/>
      <c r="E28" s="34"/>
      <c r="F28" s="34"/>
      <c r="G28" s="34"/>
      <c r="H28" s="34"/>
      <c r="I28" s="32"/>
      <c r="J28" s="32"/>
      <c r="K28" s="32"/>
      <c r="L28" s="32"/>
      <c r="M28" s="32"/>
      <c r="N28" s="32"/>
      <c r="O28" s="32"/>
    </row>
    <row r="29" spans="1:15" ht="21" customHeight="1">
      <c r="A29" s="29" t="s">
        <v>9</v>
      </c>
      <c r="B29" s="30" t="s">
        <v>60</v>
      </c>
      <c r="C29" s="30"/>
      <c r="D29" s="35">
        <v>125000</v>
      </c>
      <c r="E29" s="35">
        <v>125000</v>
      </c>
      <c r="F29" s="35">
        <v>125000</v>
      </c>
      <c r="G29" s="35">
        <v>125000</v>
      </c>
      <c r="H29" s="35">
        <f>SUM(D29:G29)</f>
        <v>500000</v>
      </c>
      <c r="I29" s="32"/>
      <c r="J29" s="32"/>
      <c r="K29" s="32"/>
      <c r="L29" s="32"/>
      <c r="M29" s="32"/>
      <c r="N29" s="32"/>
      <c r="O29" s="32"/>
    </row>
    <row r="30" spans="1:15" ht="21" customHeight="1">
      <c r="A30" s="29" t="s">
        <v>1</v>
      </c>
      <c r="B30" s="39" t="s">
        <v>11</v>
      </c>
      <c r="C30" s="39"/>
      <c r="D30" s="36"/>
      <c r="E30" s="36"/>
      <c r="F30" s="36"/>
      <c r="G30" s="36"/>
      <c r="H30" s="36"/>
      <c r="I30" s="32"/>
      <c r="J30" s="32"/>
      <c r="K30" s="32"/>
      <c r="L30" s="32"/>
      <c r="M30" s="32"/>
      <c r="N30" s="32"/>
      <c r="O30" s="32"/>
    </row>
    <row r="31" spans="1:15" ht="21" customHeight="1">
      <c r="A31" s="29" t="s">
        <v>33</v>
      </c>
      <c r="B31" s="39" t="s">
        <v>34</v>
      </c>
      <c r="C31" s="39"/>
      <c r="D31" s="36"/>
      <c r="E31" s="36"/>
      <c r="F31" s="36"/>
      <c r="G31" s="36"/>
      <c r="H31" s="36"/>
      <c r="I31" s="32"/>
      <c r="J31" s="32"/>
      <c r="K31" s="32"/>
      <c r="L31" s="32"/>
      <c r="M31" s="32"/>
      <c r="N31" s="32"/>
      <c r="O31" s="32"/>
    </row>
    <row r="32" spans="1:15" ht="9.75" customHeight="1">
      <c r="A32" s="22"/>
      <c r="B32" s="22"/>
      <c r="C32" s="22"/>
      <c r="D32" s="22"/>
      <c r="E32" s="22"/>
      <c r="F32" s="22"/>
      <c r="G32" s="22"/>
      <c r="H32" s="22"/>
      <c r="I32" s="32"/>
      <c r="J32" s="32"/>
      <c r="K32" s="32"/>
      <c r="L32" s="32"/>
      <c r="M32" s="32"/>
      <c r="N32" s="32"/>
      <c r="O32" s="32"/>
    </row>
    <row r="33" spans="1:15" ht="21" customHeight="1">
      <c r="A33" s="29" t="s">
        <v>5</v>
      </c>
      <c r="B33" s="40" t="s">
        <v>15</v>
      </c>
      <c r="C33" s="33"/>
      <c r="D33" s="38">
        <v>1</v>
      </c>
      <c r="E33" s="38"/>
      <c r="F33" s="38"/>
      <c r="G33" s="38"/>
      <c r="H33" s="38">
        <v>1</v>
      </c>
      <c r="I33" s="32"/>
      <c r="J33" s="32"/>
      <c r="K33" s="32"/>
      <c r="L33" s="32"/>
      <c r="M33" s="32"/>
      <c r="N33" s="32"/>
      <c r="O33" s="32"/>
    </row>
    <row r="34" spans="1:15" ht="21" customHeight="1">
      <c r="A34" s="29" t="s">
        <v>8</v>
      </c>
      <c r="B34" s="30" t="s">
        <v>16</v>
      </c>
      <c r="C34" s="33"/>
      <c r="D34" s="34"/>
      <c r="E34" s="34"/>
      <c r="F34" s="34"/>
      <c r="G34" s="34"/>
      <c r="H34" s="34"/>
      <c r="I34" s="32"/>
      <c r="J34" s="32"/>
      <c r="K34" s="32"/>
      <c r="L34" s="32"/>
      <c r="M34" s="32"/>
      <c r="N34" s="32"/>
      <c r="O34" s="32"/>
    </row>
    <row r="35" spans="1:15" ht="21" customHeight="1">
      <c r="A35" s="29" t="s">
        <v>9</v>
      </c>
      <c r="B35" s="30" t="s">
        <v>26</v>
      </c>
      <c r="C35" s="33"/>
      <c r="D35" s="35">
        <v>500000</v>
      </c>
      <c r="E35" s="35"/>
      <c r="F35" s="35"/>
      <c r="G35" s="35"/>
      <c r="H35" s="35">
        <f>SUM(D35:G35)</f>
        <v>500000</v>
      </c>
      <c r="I35" s="32"/>
      <c r="J35" s="32"/>
      <c r="K35" s="32"/>
      <c r="L35" s="32"/>
      <c r="M35" s="32"/>
      <c r="N35" s="32"/>
      <c r="O35" s="32"/>
    </row>
    <row r="36" spans="1:15" ht="21" customHeight="1">
      <c r="A36" s="29" t="s">
        <v>1</v>
      </c>
      <c r="B36" s="30" t="s">
        <v>13</v>
      </c>
      <c r="C36" s="33"/>
      <c r="D36" s="36"/>
      <c r="E36" s="36"/>
      <c r="F36" s="36"/>
      <c r="G36" s="36"/>
      <c r="H36" s="36"/>
      <c r="I36" s="32"/>
      <c r="J36" s="32"/>
      <c r="K36" s="32"/>
      <c r="L36" s="32"/>
      <c r="M36" s="32"/>
      <c r="N36" s="32"/>
      <c r="O36" s="32"/>
    </row>
    <row r="37" spans="1:15" ht="21" customHeight="1">
      <c r="A37" s="29" t="s">
        <v>33</v>
      </c>
      <c r="B37" s="30" t="s">
        <v>34</v>
      </c>
      <c r="C37" s="33"/>
      <c r="D37" s="36"/>
      <c r="E37" s="36"/>
      <c r="F37" s="36"/>
      <c r="G37" s="36"/>
      <c r="H37" s="36"/>
      <c r="I37" s="32"/>
      <c r="J37" s="32"/>
      <c r="K37" s="32"/>
      <c r="L37" s="32"/>
      <c r="M37" s="32"/>
      <c r="N37" s="32"/>
      <c r="O37" s="32"/>
    </row>
    <row r="38" spans="1:15" ht="9.75" customHeight="1">
      <c r="A38" s="22"/>
      <c r="B38" s="22"/>
      <c r="C38" s="22"/>
      <c r="D38" s="22"/>
      <c r="E38" s="22"/>
      <c r="F38" s="22"/>
      <c r="G38" s="22"/>
      <c r="H38" s="22"/>
      <c r="I38" s="32"/>
      <c r="J38" s="32"/>
      <c r="K38" s="32"/>
      <c r="L38" s="32"/>
      <c r="M38" s="32"/>
      <c r="N38" s="32"/>
      <c r="O38" s="32"/>
    </row>
    <row r="39" spans="1:15" ht="21" customHeight="1">
      <c r="A39" s="29" t="s">
        <v>5</v>
      </c>
      <c r="B39" s="40" t="s">
        <v>49</v>
      </c>
      <c r="C39" s="33"/>
      <c r="D39" s="41">
        <v>89</v>
      </c>
      <c r="E39" s="38"/>
      <c r="F39" s="38"/>
      <c r="G39" s="38"/>
      <c r="H39" s="38"/>
      <c r="I39" s="32"/>
      <c r="J39" s="32"/>
      <c r="K39" s="32"/>
      <c r="L39" s="32"/>
      <c r="M39" s="32"/>
      <c r="N39" s="32"/>
      <c r="O39" s="32"/>
    </row>
    <row r="40" spans="1:15" ht="21" customHeight="1">
      <c r="A40" s="29" t="s">
        <v>8</v>
      </c>
      <c r="B40" s="30" t="s">
        <v>50</v>
      </c>
      <c r="C40" s="33"/>
      <c r="D40" s="42"/>
      <c r="E40" s="34"/>
      <c r="F40" s="34"/>
      <c r="G40" s="34"/>
      <c r="H40" s="34"/>
      <c r="I40" s="32"/>
      <c r="J40" s="32"/>
      <c r="K40" s="32"/>
      <c r="L40" s="32"/>
      <c r="M40" s="32"/>
      <c r="N40" s="32"/>
      <c r="O40" s="32"/>
    </row>
    <row r="41" spans="1:15" ht="21" customHeight="1">
      <c r="A41" s="29" t="s">
        <v>9</v>
      </c>
      <c r="B41" s="30" t="s">
        <v>61</v>
      </c>
      <c r="C41" s="33"/>
      <c r="D41" s="35">
        <v>269996</v>
      </c>
      <c r="E41" s="35"/>
      <c r="F41" s="35"/>
      <c r="G41" s="35"/>
      <c r="H41" s="35">
        <f>SUM(D41:G43)</f>
        <v>269996</v>
      </c>
      <c r="I41" s="32"/>
      <c r="J41" s="32"/>
      <c r="K41" s="32"/>
      <c r="L41" s="32"/>
      <c r="M41" s="32"/>
      <c r="N41" s="32"/>
      <c r="O41" s="32"/>
    </row>
    <row r="42" spans="1:15" ht="21" customHeight="1">
      <c r="A42" s="29" t="s">
        <v>1</v>
      </c>
      <c r="B42" s="30" t="s">
        <v>40</v>
      </c>
      <c r="C42" s="33"/>
      <c r="D42" s="36"/>
      <c r="E42" s="36"/>
      <c r="F42" s="36"/>
      <c r="G42" s="36"/>
      <c r="H42" s="36"/>
      <c r="I42" s="32"/>
      <c r="J42" s="32"/>
      <c r="K42" s="32"/>
      <c r="L42" s="32"/>
      <c r="M42" s="32"/>
      <c r="N42" s="32"/>
      <c r="O42" s="32"/>
    </row>
    <row r="43" spans="1:15" ht="21.75" customHeight="1">
      <c r="A43" s="29" t="s">
        <v>33</v>
      </c>
      <c r="B43" s="30" t="s">
        <v>51</v>
      </c>
      <c r="C43" s="33"/>
      <c r="D43" s="36"/>
      <c r="E43" s="36"/>
      <c r="F43" s="36"/>
      <c r="G43" s="36"/>
      <c r="H43" s="36"/>
      <c r="I43" s="32"/>
      <c r="J43" s="32"/>
      <c r="K43" s="32"/>
      <c r="L43" s="32"/>
      <c r="M43" s="32"/>
      <c r="N43" s="32"/>
      <c r="O43" s="32"/>
    </row>
    <row r="44" spans="1:15" ht="9.75" customHeight="1">
      <c r="A44" s="43"/>
      <c r="B44" s="44"/>
      <c r="C44" s="44"/>
      <c r="D44" s="44"/>
      <c r="E44" s="44"/>
      <c r="F44" s="44"/>
      <c r="G44" s="44"/>
      <c r="H44" s="45"/>
      <c r="I44" s="32"/>
      <c r="J44" s="32"/>
      <c r="K44" s="32"/>
      <c r="L44" s="32"/>
      <c r="M44" s="32"/>
      <c r="N44" s="32"/>
      <c r="O44" s="32"/>
    </row>
    <row r="45" spans="1:15" ht="21" customHeight="1">
      <c r="A45" s="29" t="s">
        <v>5</v>
      </c>
      <c r="B45" s="30" t="s">
        <v>29</v>
      </c>
      <c r="C45" s="30"/>
      <c r="D45" s="46">
        <v>12.5</v>
      </c>
      <c r="E45" s="46">
        <v>33.5</v>
      </c>
      <c r="F45" s="46">
        <v>65</v>
      </c>
      <c r="G45" s="46">
        <v>100</v>
      </c>
      <c r="H45" s="46">
        <v>100</v>
      </c>
      <c r="I45" s="47"/>
      <c r="J45" s="47"/>
      <c r="K45" s="47"/>
      <c r="L45" s="47"/>
      <c r="M45" s="47"/>
      <c r="N45" s="47"/>
      <c r="O45" s="47"/>
    </row>
    <row r="46" spans="1:15" ht="21" customHeight="1">
      <c r="A46" s="29" t="s">
        <v>8</v>
      </c>
      <c r="B46" s="30" t="s">
        <v>39</v>
      </c>
      <c r="C46" s="30"/>
      <c r="D46" s="34"/>
      <c r="E46" s="34"/>
      <c r="F46" s="34"/>
      <c r="G46" s="34"/>
      <c r="H46" s="34"/>
      <c r="I46" s="47"/>
      <c r="J46" s="47"/>
      <c r="K46" s="47"/>
      <c r="L46" s="47"/>
      <c r="M46" s="47"/>
      <c r="N46" s="47"/>
      <c r="O46" s="47"/>
    </row>
    <row r="47" spans="1:15" ht="21" customHeight="1">
      <c r="A47" s="29" t="s">
        <v>9</v>
      </c>
      <c r="B47" s="30" t="s">
        <v>62</v>
      </c>
      <c r="C47" s="30"/>
      <c r="D47" s="35">
        <v>120000</v>
      </c>
      <c r="E47" s="35">
        <v>298000</v>
      </c>
      <c r="F47" s="35">
        <v>302000</v>
      </c>
      <c r="G47" s="35">
        <v>240000</v>
      </c>
      <c r="H47" s="35">
        <f>SUM(D47:G49)</f>
        <v>960000</v>
      </c>
      <c r="I47" s="47"/>
      <c r="J47" s="47"/>
      <c r="K47" s="47"/>
      <c r="L47" s="47"/>
      <c r="M47" s="47"/>
      <c r="N47" s="47"/>
      <c r="O47" s="47"/>
    </row>
    <row r="48" spans="1:15" ht="21" customHeight="1">
      <c r="A48" s="29" t="s">
        <v>1</v>
      </c>
      <c r="B48" s="30" t="s">
        <v>40</v>
      </c>
      <c r="C48" s="30"/>
      <c r="D48" s="36"/>
      <c r="E48" s="36"/>
      <c r="F48" s="36"/>
      <c r="G48" s="36"/>
      <c r="H48" s="36"/>
      <c r="I48" s="47"/>
      <c r="J48" s="47"/>
      <c r="K48" s="47"/>
      <c r="L48" s="47"/>
      <c r="M48" s="47"/>
      <c r="N48" s="47"/>
      <c r="O48" s="47"/>
    </row>
    <row r="49" spans="1:15" ht="21" customHeight="1">
      <c r="A49" s="29" t="s">
        <v>33</v>
      </c>
      <c r="B49" s="30" t="s">
        <v>34</v>
      </c>
      <c r="C49" s="30"/>
      <c r="D49" s="36"/>
      <c r="E49" s="36"/>
      <c r="F49" s="36"/>
      <c r="G49" s="36"/>
      <c r="H49" s="36"/>
      <c r="I49" s="47"/>
      <c r="J49" s="47"/>
      <c r="K49" s="47"/>
      <c r="L49" s="47"/>
      <c r="M49" s="47"/>
      <c r="N49" s="47"/>
      <c r="O49" s="47"/>
    </row>
    <row r="50" spans="1:15" ht="9.75" customHeight="1">
      <c r="A50" s="22"/>
      <c r="B50" s="22"/>
      <c r="C50" s="22"/>
      <c r="D50" s="22"/>
      <c r="E50" s="22"/>
      <c r="F50" s="22"/>
      <c r="G50" s="22"/>
      <c r="H50" s="22"/>
      <c r="I50" s="47"/>
      <c r="J50" s="47"/>
      <c r="K50" s="47"/>
      <c r="L50" s="47"/>
      <c r="M50" s="47"/>
      <c r="N50" s="47"/>
      <c r="O50" s="47"/>
    </row>
    <row r="51" spans="1:15" ht="21" customHeight="1">
      <c r="A51" s="29" t="s">
        <v>5</v>
      </c>
      <c r="B51" s="30" t="s">
        <v>30</v>
      </c>
      <c r="C51" s="30"/>
      <c r="D51" s="46">
        <v>15</v>
      </c>
      <c r="E51" s="46">
        <v>35</v>
      </c>
      <c r="F51" s="46">
        <v>65</v>
      </c>
      <c r="G51" s="46">
        <v>100</v>
      </c>
      <c r="H51" s="46">
        <v>100</v>
      </c>
      <c r="I51" s="47"/>
      <c r="J51" s="47"/>
      <c r="K51" s="47"/>
      <c r="L51" s="47"/>
      <c r="M51" s="47"/>
      <c r="N51" s="47"/>
      <c r="O51" s="47"/>
    </row>
    <row r="52" spans="1:15" ht="34.5" customHeight="1">
      <c r="A52" s="29" t="s">
        <v>8</v>
      </c>
      <c r="B52" s="30" t="s">
        <v>41</v>
      </c>
      <c r="C52" s="30"/>
      <c r="D52" s="34"/>
      <c r="E52" s="34"/>
      <c r="F52" s="34"/>
      <c r="G52" s="34"/>
      <c r="H52" s="34"/>
      <c r="I52" s="47"/>
      <c r="J52" s="47"/>
      <c r="K52" s="47"/>
      <c r="L52" s="47"/>
      <c r="M52" s="47"/>
      <c r="N52" s="47"/>
      <c r="O52" s="47"/>
    </row>
    <row r="53" spans="1:15" ht="21" customHeight="1">
      <c r="A53" s="29" t="s">
        <v>9</v>
      </c>
      <c r="B53" s="30" t="s">
        <v>63</v>
      </c>
      <c r="C53" s="30"/>
      <c r="D53" s="35">
        <v>303000</v>
      </c>
      <c r="E53" s="35">
        <v>402749</v>
      </c>
      <c r="F53" s="35">
        <v>604123</v>
      </c>
      <c r="G53" s="35">
        <v>703804</v>
      </c>
      <c r="H53" s="35">
        <f>SUM(D53:G55)</f>
        <v>2013676</v>
      </c>
      <c r="I53" s="47"/>
      <c r="J53" s="47"/>
      <c r="K53" s="47"/>
      <c r="L53" s="47"/>
      <c r="M53" s="47"/>
      <c r="N53" s="47"/>
      <c r="O53" s="47"/>
    </row>
    <row r="54" spans="1:15" ht="21" customHeight="1">
      <c r="A54" s="29" t="s">
        <v>1</v>
      </c>
      <c r="B54" s="30" t="s">
        <v>40</v>
      </c>
      <c r="C54" s="30"/>
      <c r="D54" s="36"/>
      <c r="E54" s="36"/>
      <c r="F54" s="36"/>
      <c r="G54" s="36"/>
      <c r="H54" s="36"/>
      <c r="I54" s="47"/>
      <c r="J54" s="47"/>
      <c r="K54" s="47"/>
      <c r="L54" s="47"/>
      <c r="M54" s="47"/>
      <c r="N54" s="47"/>
      <c r="O54" s="47"/>
    </row>
    <row r="55" spans="1:15" ht="21" customHeight="1">
      <c r="A55" s="29" t="s">
        <v>33</v>
      </c>
      <c r="B55" s="30" t="s">
        <v>34</v>
      </c>
      <c r="C55" s="30"/>
      <c r="D55" s="36"/>
      <c r="E55" s="36"/>
      <c r="F55" s="36"/>
      <c r="G55" s="36"/>
      <c r="H55" s="36"/>
      <c r="I55" s="47"/>
      <c r="J55" s="47"/>
      <c r="K55" s="47"/>
      <c r="L55" s="47"/>
      <c r="M55" s="47"/>
      <c r="N55" s="47"/>
      <c r="O55" s="47"/>
    </row>
    <row r="56" spans="1:15" ht="9.75" customHeight="1">
      <c r="A56" s="22"/>
      <c r="B56" s="22"/>
      <c r="C56" s="22"/>
      <c r="D56" s="22"/>
      <c r="E56" s="22"/>
      <c r="F56" s="22"/>
      <c r="G56" s="22"/>
      <c r="H56" s="22"/>
      <c r="I56" s="47"/>
      <c r="J56" s="47"/>
      <c r="K56" s="47"/>
      <c r="L56" s="47"/>
      <c r="M56" s="47"/>
      <c r="N56" s="47"/>
      <c r="O56" s="47"/>
    </row>
    <row r="57" spans="1:8" ht="21" customHeight="1">
      <c r="A57" s="29" t="s">
        <v>5</v>
      </c>
      <c r="B57" s="30" t="s">
        <v>31</v>
      </c>
      <c r="C57" s="30"/>
      <c r="D57" s="46">
        <v>25</v>
      </c>
      <c r="E57" s="46">
        <v>50</v>
      </c>
      <c r="F57" s="46">
        <v>75</v>
      </c>
      <c r="G57" s="46">
        <v>100</v>
      </c>
      <c r="H57" s="46">
        <v>100</v>
      </c>
    </row>
    <row r="58" spans="1:8" ht="30.75" customHeight="1">
      <c r="A58" s="29" t="s">
        <v>8</v>
      </c>
      <c r="B58" s="30" t="s">
        <v>42</v>
      </c>
      <c r="C58" s="30"/>
      <c r="D58" s="34"/>
      <c r="E58" s="34"/>
      <c r="F58" s="34"/>
      <c r="G58" s="34"/>
      <c r="H58" s="34"/>
    </row>
    <row r="59" spans="1:8" ht="21" customHeight="1">
      <c r="A59" s="29" t="s">
        <v>9</v>
      </c>
      <c r="B59" s="30" t="s">
        <v>63</v>
      </c>
      <c r="C59" s="30"/>
      <c r="D59" s="35">
        <v>240000</v>
      </c>
      <c r="E59" s="35">
        <v>240000</v>
      </c>
      <c r="F59" s="35">
        <v>240000</v>
      </c>
      <c r="G59" s="35">
        <v>240000</v>
      </c>
      <c r="H59" s="35">
        <v>960000</v>
      </c>
    </row>
    <row r="60" spans="1:8" ht="21" customHeight="1">
      <c r="A60" s="29" t="s">
        <v>1</v>
      </c>
      <c r="B60" s="30" t="s">
        <v>40</v>
      </c>
      <c r="C60" s="30"/>
      <c r="D60" s="36"/>
      <c r="E60" s="36"/>
      <c r="F60" s="36"/>
      <c r="G60" s="36"/>
      <c r="H60" s="36"/>
    </row>
    <row r="61" spans="1:8" ht="21" customHeight="1">
      <c r="A61" s="29" t="s">
        <v>33</v>
      </c>
      <c r="B61" s="30" t="s">
        <v>34</v>
      </c>
      <c r="C61" s="30"/>
      <c r="D61" s="36"/>
      <c r="E61" s="36"/>
      <c r="F61" s="36"/>
      <c r="G61" s="36"/>
      <c r="H61" s="36"/>
    </row>
    <row r="62" spans="1:8" ht="9.75" customHeight="1">
      <c r="A62" s="48"/>
      <c r="B62" s="48"/>
      <c r="C62" s="48"/>
      <c r="D62" s="48"/>
      <c r="E62" s="48"/>
      <c r="F62" s="48"/>
      <c r="G62" s="48"/>
      <c r="H62" s="48"/>
    </row>
    <row r="63" spans="1:8" ht="21" customHeight="1">
      <c r="A63" s="29" t="s">
        <v>5</v>
      </c>
      <c r="B63" s="30" t="s">
        <v>52</v>
      </c>
      <c r="C63" s="30"/>
      <c r="D63" s="46">
        <v>11.6</v>
      </c>
      <c r="E63" s="46">
        <v>11.6</v>
      </c>
      <c r="F63" s="46">
        <v>11.6</v>
      </c>
      <c r="G63" s="46">
        <v>11.6</v>
      </c>
      <c r="H63" s="46">
        <f>SUM(D63:G64)</f>
        <v>46.4</v>
      </c>
    </row>
    <row r="64" spans="1:8" ht="21" customHeight="1">
      <c r="A64" s="29" t="s">
        <v>8</v>
      </c>
      <c r="B64" s="30" t="s">
        <v>53</v>
      </c>
      <c r="C64" s="30"/>
      <c r="D64" s="34"/>
      <c r="E64" s="34"/>
      <c r="F64" s="34"/>
      <c r="G64" s="34"/>
      <c r="H64" s="34"/>
    </row>
    <row r="65" spans="1:8" ht="21" customHeight="1">
      <c r="A65" s="29" t="s">
        <v>9</v>
      </c>
      <c r="B65" s="30" t="s">
        <v>54</v>
      </c>
      <c r="C65" s="30"/>
      <c r="D65" s="35">
        <v>3712000</v>
      </c>
      <c r="E65" s="35">
        <v>3712000</v>
      </c>
      <c r="F65" s="35">
        <v>3712000</v>
      </c>
      <c r="G65" s="35">
        <v>3712000</v>
      </c>
      <c r="H65" s="35">
        <f>SUM(D65:G67)</f>
        <v>14848000</v>
      </c>
    </row>
    <row r="66" spans="1:8" ht="21" customHeight="1">
      <c r="A66" s="29" t="s">
        <v>1</v>
      </c>
      <c r="B66" s="30" t="s">
        <v>55</v>
      </c>
      <c r="C66" s="30"/>
      <c r="D66" s="36"/>
      <c r="E66" s="36"/>
      <c r="F66" s="36"/>
      <c r="G66" s="36"/>
      <c r="H66" s="36"/>
    </row>
    <row r="67" spans="1:8" ht="21" customHeight="1">
      <c r="A67" s="29" t="s">
        <v>33</v>
      </c>
      <c r="B67" s="30" t="s">
        <v>51</v>
      </c>
      <c r="C67" s="30"/>
      <c r="D67" s="36"/>
      <c r="E67" s="36"/>
      <c r="F67" s="36"/>
      <c r="G67" s="36"/>
      <c r="H67" s="36"/>
    </row>
    <row r="68" spans="1:8" ht="9.75" customHeight="1">
      <c r="A68" s="22"/>
      <c r="B68" s="22"/>
      <c r="C68" s="22"/>
      <c r="D68" s="22"/>
      <c r="E68" s="22"/>
      <c r="F68" s="22"/>
      <c r="G68" s="22"/>
      <c r="H68" s="22"/>
    </row>
    <row r="69" spans="1:8" ht="21" customHeight="1">
      <c r="A69" s="29" t="s">
        <v>5</v>
      </c>
      <c r="B69" s="30" t="s">
        <v>56</v>
      </c>
      <c r="C69" s="30"/>
      <c r="D69" s="46"/>
      <c r="E69" s="46">
        <v>3</v>
      </c>
      <c r="F69" s="46">
        <v>2</v>
      </c>
      <c r="G69" s="46"/>
      <c r="H69" s="46">
        <f>SUM(E69:G70)</f>
        <v>5</v>
      </c>
    </row>
    <row r="70" spans="1:8" ht="21" customHeight="1">
      <c r="A70" s="29" t="s">
        <v>8</v>
      </c>
      <c r="B70" s="30" t="s">
        <v>57</v>
      </c>
      <c r="C70" s="30"/>
      <c r="D70" s="34"/>
      <c r="E70" s="34"/>
      <c r="F70" s="34"/>
      <c r="G70" s="34"/>
      <c r="H70" s="34"/>
    </row>
    <row r="71" spans="1:8" ht="21" customHeight="1">
      <c r="A71" s="29" t="s">
        <v>9</v>
      </c>
      <c r="B71" s="30" t="s">
        <v>58</v>
      </c>
      <c r="C71" s="30"/>
      <c r="D71" s="35"/>
      <c r="E71" s="35">
        <v>300000</v>
      </c>
      <c r="F71" s="35">
        <v>200000</v>
      </c>
      <c r="G71" s="35"/>
      <c r="H71" s="35">
        <f>SUM(D71:G73)</f>
        <v>500000</v>
      </c>
    </row>
    <row r="72" spans="1:8" ht="20.25" customHeight="1">
      <c r="A72" s="29" t="s">
        <v>1</v>
      </c>
      <c r="B72" s="30" t="s">
        <v>11</v>
      </c>
      <c r="C72" s="30"/>
      <c r="D72" s="36"/>
      <c r="E72" s="36"/>
      <c r="F72" s="36"/>
      <c r="G72" s="36"/>
      <c r="H72" s="36"/>
    </row>
    <row r="73" spans="1:8" ht="19.5" customHeight="1">
      <c r="A73" s="29" t="s">
        <v>33</v>
      </c>
      <c r="B73" s="30" t="s">
        <v>51</v>
      </c>
      <c r="C73" s="30"/>
      <c r="D73" s="36"/>
      <c r="E73" s="36"/>
      <c r="F73" s="36"/>
      <c r="G73" s="36"/>
      <c r="H73" s="36"/>
    </row>
    <row r="74" ht="21" customHeight="1"/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4"/>
      <c r="E76" s="4"/>
      <c r="F76" s="4"/>
      <c r="G76" s="4"/>
      <c r="H76" s="4"/>
    </row>
    <row r="77" spans="1:8" ht="14.25" customHeight="1">
      <c r="A77" s="4"/>
      <c r="B77" s="4"/>
      <c r="C77" s="4"/>
      <c r="D77" s="4"/>
      <c r="E77" s="4"/>
      <c r="F77" s="4"/>
      <c r="G77" s="4"/>
      <c r="H77" s="4"/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</sheetData>
  <sheetProtection password="CC53" sheet="1" objects="1" scenarios="1"/>
  <mergeCells count="184">
    <mergeCell ref="G71:G73"/>
    <mergeCell ref="H71:H73"/>
    <mergeCell ref="B72:C72"/>
    <mergeCell ref="B73:C73"/>
    <mergeCell ref="B71:C71"/>
    <mergeCell ref="D71:D73"/>
    <mergeCell ref="E71:E73"/>
    <mergeCell ref="F71:F73"/>
    <mergeCell ref="A68:H68"/>
    <mergeCell ref="B69:C69"/>
    <mergeCell ref="D69:D70"/>
    <mergeCell ref="E69:E70"/>
    <mergeCell ref="F69:F70"/>
    <mergeCell ref="G69:G70"/>
    <mergeCell ref="H69:H70"/>
    <mergeCell ref="B70:C70"/>
    <mergeCell ref="G65:G67"/>
    <mergeCell ref="H65:H67"/>
    <mergeCell ref="B66:C66"/>
    <mergeCell ref="B67:C67"/>
    <mergeCell ref="B65:C65"/>
    <mergeCell ref="D65:D67"/>
    <mergeCell ref="E65:E67"/>
    <mergeCell ref="F65:F67"/>
    <mergeCell ref="A7:C7"/>
    <mergeCell ref="E7:F7"/>
    <mergeCell ref="G7:H7"/>
    <mergeCell ref="B39:C39"/>
    <mergeCell ref="D39:D40"/>
    <mergeCell ref="E39:E40"/>
    <mergeCell ref="F39:F40"/>
    <mergeCell ref="B30:C30"/>
    <mergeCell ref="B24:C24"/>
    <mergeCell ref="B27:C27"/>
    <mergeCell ref="G63:G64"/>
    <mergeCell ref="H63:H64"/>
    <mergeCell ref="B64:C64"/>
    <mergeCell ref="B63:C63"/>
    <mergeCell ref="D63:D64"/>
    <mergeCell ref="E63:E64"/>
    <mergeCell ref="F63:F64"/>
    <mergeCell ref="G47:G49"/>
    <mergeCell ref="A62:H62"/>
    <mergeCell ref="A5:C5"/>
    <mergeCell ref="E5:F5"/>
    <mergeCell ref="G5:H5"/>
    <mergeCell ref="A6:C6"/>
    <mergeCell ref="E6:F6"/>
    <mergeCell ref="G6:H6"/>
    <mergeCell ref="B22:C22"/>
    <mergeCell ref="B23:C23"/>
    <mergeCell ref="A4:C4"/>
    <mergeCell ref="E4:F4"/>
    <mergeCell ref="G4:H4"/>
    <mergeCell ref="B18:C18"/>
    <mergeCell ref="B15:C15"/>
    <mergeCell ref="A11:C11"/>
    <mergeCell ref="A8:C8"/>
    <mergeCell ref="A9:C9"/>
    <mergeCell ref="A10:C10"/>
    <mergeCell ref="A12:H12"/>
    <mergeCell ref="B28:C28"/>
    <mergeCell ref="A1:B1"/>
    <mergeCell ref="A2:B2"/>
    <mergeCell ref="B45:C45"/>
    <mergeCell ref="A38:H38"/>
    <mergeCell ref="A32:H32"/>
    <mergeCell ref="A26:H26"/>
    <mergeCell ref="B31:C31"/>
    <mergeCell ref="B25:C25"/>
    <mergeCell ref="H15:H16"/>
    <mergeCell ref="B29:C29"/>
    <mergeCell ref="G3:H3"/>
    <mergeCell ref="C2:H2"/>
    <mergeCell ref="E3:F3"/>
    <mergeCell ref="A3:C3"/>
    <mergeCell ref="B16:C16"/>
    <mergeCell ref="B17:C17"/>
    <mergeCell ref="B21:C21"/>
    <mergeCell ref="A20:H20"/>
    <mergeCell ref="B19:C19"/>
    <mergeCell ref="D15:D16"/>
    <mergeCell ref="E15:E16"/>
    <mergeCell ref="F15:F16"/>
    <mergeCell ref="G15:G16"/>
    <mergeCell ref="H17:H19"/>
    <mergeCell ref="B48:C48"/>
    <mergeCell ref="B51:C51"/>
    <mergeCell ref="E35:E37"/>
    <mergeCell ref="D35:D37"/>
    <mergeCell ref="B43:C43"/>
    <mergeCell ref="E51:E52"/>
    <mergeCell ref="B37:C37"/>
    <mergeCell ref="B46:C46"/>
    <mergeCell ref="B47:C47"/>
    <mergeCell ref="D45:D46"/>
    <mergeCell ref="B33:C33"/>
    <mergeCell ref="B34:C34"/>
    <mergeCell ref="B35:C35"/>
    <mergeCell ref="B36:C36"/>
    <mergeCell ref="B40:C40"/>
    <mergeCell ref="B60:C60"/>
    <mergeCell ref="A56:H56"/>
    <mergeCell ref="G57:G58"/>
    <mergeCell ref="H57:H58"/>
    <mergeCell ref="H59:H61"/>
    <mergeCell ref="G59:G61"/>
    <mergeCell ref="F59:F61"/>
    <mergeCell ref="F51:F52"/>
    <mergeCell ref="E59:E61"/>
    <mergeCell ref="B57:C57"/>
    <mergeCell ref="B49:C49"/>
    <mergeCell ref="B58:C58"/>
    <mergeCell ref="B52:C52"/>
    <mergeCell ref="B53:C53"/>
    <mergeCell ref="B54:C54"/>
    <mergeCell ref="B61:C61"/>
    <mergeCell ref="D59:D61"/>
    <mergeCell ref="G17:G19"/>
    <mergeCell ref="F17:F19"/>
    <mergeCell ref="E17:E19"/>
    <mergeCell ref="D21:D22"/>
    <mergeCell ref="E21:E22"/>
    <mergeCell ref="F21:F22"/>
    <mergeCell ref="G21:G22"/>
    <mergeCell ref="D17:D19"/>
    <mergeCell ref="H21:H22"/>
    <mergeCell ref="H23:H25"/>
    <mergeCell ref="G23:G25"/>
    <mergeCell ref="F23:F25"/>
    <mergeCell ref="E23:E25"/>
    <mergeCell ref="D23:D25"/>
    <mergeCell ref="D27:D28"/>
    <mergeCell ref="E27:E28"/>
    <mergeCell ref="F27:F28"/>
    <mergeCell ref="G27:G28"/>
    <mergeCell ref="H27:H28"/>
    <mergeCell ref="H29:H31"/>
    <mergeCell ref="G29:G31"/>
    <mergeCell ref="F29:F31"/>
    <mergeCell ref="E29:E31"/>
    <mergeCell ref="D29:D31"/>
    <mergeCell ref="D33:D34"/>
    <mergeCell ref="E33:E34"/>
    <mergeCell ref="H53:H55"/>
    <mergeCell ref="G53:G55"/>
    <mergeCell ref="H33:H34"/>
    <mergeCell ref="H35:H37"/>
    <mergeCell ref="G35:G37"/>
    <mergeCell ref="A50:H50"/>
    <mergeCell ref="F45:F46"/>
    <mergeCell ref="G45:G46"/>
    <mergeCell ref="H45:H46"/>
    <mergeCell ref="H47:H49"/>
    <mergeCell ref="F35:F37"/>
    <mergeCell ref="H41:H43"/>
    <mergeCell ref="B41:C41"/>
    <mergeCell ref="D41:D43"/>
    <mergeCell ref="E41:E43"/>
    <mergeCell ref="G41:G43"/>
    <mergeCell ref="B42:C42"/>
    <mergeCell ref="F41:F43"/>
    <mergeCell ref="G39:G40"/>
    <mergeCell ref="H39:H40"/>
    <mergeCell ref="C1:H1"/>
    <mergeCell ref="A13:C14"/>
    <mergeCell ref="G51:G52"/>
    <mergeCell ref="H51:H52"/>
    <mergeCell ref="F47:F49"/>
    <mergeCell ref="E47:E49"/>
    <mergeCell ref="D47:D49"/>
    <mergeCell ref="D51:D52"/>
    <mergeCell ref="E45:E46"/>
    <mergeCell ref="A44:H44"/>
    <mergeCell ref="F33:F34"/>
    <mergeCell ref="G33:G34"/>
    <mergeCell ref="B55:C55"/>
    <mergeCell ref="B59:C59"/>
    <mergeCell ref="F53:F55"/>
    <mergeCell ref="E53:E55"/>
    <mergeCell ref="D53:D55"/>
    <mergeCell ref="D57:D58"/>
    <mergeCell ref="E57:E58"/>
    <mergeCell ref="F57:F58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&amp;C&amp;"Arial,Negrito"&amp;14 &amp;16PLANO PLURIANUAL 2004-2007</oddHeader>
    <oddFooter>&amp;C&amp;"Arial,Negrito"&amp;14SECRETARIA DE ESTADO DE INDÚSTRIA, COMÉRCIO E MINAS E ENERGIA</oddFooter>
  </headerFooter>
  <rowBreaks count="1" manualBreakCount="1">
    <brk id="44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2004-04-14T20:02:25Z</cp:lastPrinted>
  <dcterms:created xsi:type="dcterms:W3CDTF">2003-05-28T21:12:16Z</dcterms:created>
  <dcterms:modified xsi:type="dcterms:W3CDTF">2004-06-16T18:52:14Z</dcterms:modified>
  <cp:category/>
  <cp:version/>
  <cp:contentType/>
  <cp:contentStatus/>
</cp:coreProperties>
</file>