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340" windowWidth="12000" windowHeight="6120" tabRatio="601" activeTab="0"/>
  </bookViews>
  <sheets>
    <sheet name="consolidado da microrreg" sheetId="1" r:id="rId1"/>
  </sheets>
  <definedNames>
    <definedName name="_xlnm.Print_Area" localSheetId="0">'consolidado da microrreg'!$A$1:$H$106</definedName>
  </definedNames>
  <calcPr fullCalcOnLoad="1"/>
</workbook>
</file>

<file path=xl/sharedStrings.xml><?xml version="1.0" encoding="utf-8"?>
<sst xmlns="http://schemas.openxmlformats.org/spreadsheetml/2006/main" count="191" uniqueCount="80">
  <si>
    <t xml:space="preserve"> </t>
  </si>
  <si>
    <t>Indicadores do Programa</t>
  </si>
  <si>
    <t>Unidade de Medida</t>
  </si>
  <si>
    <t>Índice recente</t>
  </si>
  <si>
    <t>Índice Final PPA</t>
  </si>
  <si>
    <t>TOTAL</t>
  </si>
  <si>
    <t>PROJETO / ATIVIDADE</t>
  </si>
  <si>
    <t xml:space="preserve">PROGRAMA </t>
  </si>
  <si>
    <t xml:space="preserve">OBJETIVO DO PROGRAMA </t>
  </si>
  <si>
    <t>(Qtd / Valor)</t>
  </si>
  <si>
    <t>Objetivo Específico</t>
  </si>
  <si>
    <t>Meta Física</t>
  </si>
  <si>
    <t>Dados Financeiros do Programa</t>
  </si>
  <si>
    <t>Regionalização</t>
  </si>
  <si>
    <t>Unidade Medida</t>
  </si>
  <si>
    <t>Projeto</t>
  </si>
  <si>
    <t>unidade</t>
  </si>
  <si>
    <t>Todo Estado</t>
  </si>
  <si>
    <t>Vigilância, Prevenção e Atenção aos portadores do HIV/AIDS e outras doenças sexualmente transmissíveis</t>
  </si>
  <si>
    <t>Implantação de serviços substitutivos em Saúde Mental</t>
  </si>
  <si>
    <t>Implantação de serviços substitutivos (CAPS, Hospital Dia e Residência Terapêutica)</t>
  </si>
  <si>
    <t>serviços substitutivos implantados</t>
  </si>
  <si>
    <t>I, II, IV, V, VI, VII, VIII, IX, X</t>
  </si>
  <si>
    <t>Implementar as ações de cooperação técnica em atenção à saúde da criança nos municípios</t>
  </si>
  <si>
    <t>Implementar as ações de cooperação técnica em atenção à saúde da mulher nos municípios</t>
  </si>
  <si>
    <t>Fortalecimento das ações de atenção à saúde da mulher</t>
  </si>
  <si>
    <t>Fortalecimento das ações de atenção à saúde do idoso</t>
  </si>
  <si>
    <t>Fortalecimento das ações de atenção à saúde do adolescente</t>
  </si>
  <si>
    <t>Implementar as ações de cooperação técnica em atenção à saúde do idoso nos municípios</t>
  </si>
  <si>
    <t>Implementar as ações de cooperação técnica em atenção à saúde do adolescente nos municípios</t>
  </si>
  <si>
    <t>Valor Total dos Projetos</t>
  </si>
  <si>
    <t>Fortalecimento das ações de atenção à saúde mental</t>
  </si>
  <si>
    <t>Implementar as ações de cooperação técnica em atenção à saúde mental nos municípios</t>
  </si>
  <si>
    <t>Fortalecimento das ações de atenção à saúde do índio</t>
  </si>
  <si>
    <t>Implementar as ações de cooperação técnica em atenção à saúde indígena com os Distritos Indígenas</t>
  </si>
  <si>
    <t>Fortalecimento das ações de Educação em Saúde</t>
  </si>
  <si>
    <t>Implementar as ações de Educação em Saúde, realizando cooperação técnica aos municípios</t>
  </si>
  <si>
    <t>Fortalecimento das ações de Prevenção e Controle da Hanseníase e Tuberculose</t>
  </si>
  <si>
    <t>Implementar as ações de cooperação técnica com os municípios, para desenvolvimento das ações de Prevenção e Controle da Hanseníase e Tuberculose</t>
  </si>
  <si>
    <t>Fortalecimento das ações de Prevenção e Controle das Doenças Crónico-degenerativas</t>
  </si>
  <si>
    <t>Implementar as ações de cooperação técnica com os municípios, para desenvolvimento das ações de Prevenção e Controle das Doenças Crónica-degenerativas</t>
  </si>
  <si>
    <t>Fortalecimento das ações de atenção à saúde da criança</t>
  </si>
  <si>
    <t>Implementação da Assistência Psicosocial no CIAPS Adauto Botelho</t>
  </si>
  <si>
    <t>Intensificar a assistência ambulatorial e hospitalar aos usuários portadores de transtornos mentais e dependentes químicos</t>
  </si>
  <si>
    <t>VI</t>
  </si>
  <si>
    <t>Implementação de Ações de Alimentação e Nutrição</t>
  </si>
  <si>
    <t>Realizar eventos técnicos para profissionais de saúde sobre Alimentação e Nutrição</t>
  </si>
  <si>
    <t xml:space="preserve">Todo Estado </t>
  </si>
  <si>
    <r>
      <t>Todo Estado</t>
    </r>
    <r>
      <rPr>
        <b/>
        <sz val="12"/>
        <color indexed="10"/>
        <rFont val="Tahoma"/>
        <family val="2"/>
      </rPr>
      <t xml:space="preserve"> </t>
    </r>
  </si>
  <si>
    <t>Implantar o serviço de proteção à gestante oferecendo exames de triagem, pré natal e ambulatorial</t>
  </si>
  <si>
    <t>Efetivar a Cooperação tecnica aos municipios e Escritorios Regionais e a articulação intersetorial de forma a garantir a atenção integral ao individuo</t>
  </si>
  <si>
    <t>Taxa de mortalidade infantil</t>
  </si>
  <si>
    <t>percentual</t>
  </si>
  <si>
    <t>Taxa de detecção de casos de casos de hanseniase</t>
  </si>
  <si>
    <t>Percentual de cura de hanseniase</t>
  </si>
  <si>
    <t>&gt;= 30,0</t>
  </si>
  <si>
    <t>Taxa de cura de casos novos de tuberculose</t>
  </si>
  <si>
    <t>&gt;= 85,0</t>
  </si>
  <si>
    <t>Taxa de cobertura de pré natal</t>
  </si>
  <si>
    <t>&gt;= 100 com 4 ou mais consultas</t>
  </si>
  <si>
    <t>Taxa de mortalidade materna</t>
  </si>
  <si>
    <t>Taxa de indices de casos novos baciliferos de tuberculose</t>
  </si>
  <si>
    <t>por 100.000</t>
  </si>
  <si>
    <t>&lt;= 25/100.000</t>
  </si>
  <si>
    <t>Municipios com serviços implantados e acompanhados</t>
  </si>
  <si>
    <t>04</t>
  </si>
  <si>
    <t>Implantar e implementar cooperação tecnica com os municipios para descentralização dos serviços de prevenção, diagnostico e tratamento das DST/Aids</t>
  </si>
  <si>
    <t>municípios atendidos</t>
  </si>
  <si>
    <t>distritos indígenas atendidos</t>
  </si>
  <si>
    <t>por 1.000</t>
  </si>
  <si>
    <t>por 10.000</t>
  </si>
  <si>
    <t>Promoção, prevenção e diagnóstico do câncer</t>
  </si>
  <si>
    <t>Realizar ações de promoção, prevenção e diagnóstico do câncer no Estado</t>
  </si>
  <si>
    <t>Implementação das ações de proteção à gestante</t>
  </si>
  <si>
    <t>eventos realizados</t>
  </si>
  <si>
    <t>municípios com serviço implantado</t>
  </si>
  <si>
    <t xml:space="preserve">unidade </t>
  </si>
  <si>
    <t>municípios com ações desenvolvidas</t>
  </si>
  <si>
    <t>pacientes referênciados e acompanhados</t>
  </si>
  <si>
    <t>Fortalecimento da Atenção às Populações em Situações de Vulnerabilidade</t>
  </si>
</sst>
</file>

<file path=xl/styles.xml><?xml version="1.0" encoding="utf-8"?>
<styleSheet xmlns="http://schemas.openxmlformats.org/spreadsheetml/2006/main">
  <numFmts count="3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0;[Red]0.00"/>
    <numFmt numFmtId="171" formatCode="&quot;R$ &quot;#,##0.00;[Red]&quot;R$ &quot;#,##0.00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&quot;R$ &quot;#,##0"/>
    <numFmt numFmtId="176" formatCode="mmm\-yy"/>
    <numFmt numFmtId="177" formatCode="&quot;R$ &quot;#,##0.00"/>
    <numFmt numFmtId="178" formatCode="_(* #,##0.0_);_(* \(#,##0.0\);_(* &quot;-&quot;??_);_(@_)"/>
    <numFmt numFmtId="179" formatCode="0.0%"/>
    <numFmt numFmtId="180" formatCode="_(* #,##0_);_(* \(#,##0\);_(* &quot;-&quot;??_);_(@_)"/>
    <numFmt numFmtId="181" formatCode="#,##0.0_);\(#,##0.0\)"/>
    <numFmt numFmtId="182" formatCode="0.0000"/>
    <numFmt numFmtId="183" formatCode="0.00000"/>
    <numFmt numFmtId="184" formatCode="0.0"/>
    <numFmt numFmtId="185" formatCode="&quot;R$&quot;#,##0.00"/>
    <numFmt numFmtId="186" formatCode="#,##0;[Red]#,##0"/>
    <numFmt numFmtId="187" formatCode="0;[Red]0"/>
    <numFmt numFmtId="188" formatCode="h:mm"/>
    <numFmt numFmtId="189" formatCode="0.000%"/>
    <numFmt numFmtId="190" formatCode="#,##0.0"/>
    <numFmt numFmtId="191" formatCode="_(&quot;R$ &quot;* #,##0.000_);_(&quot;R$ &quot;* \(#,##0.000\);_(&quot;R$ &quot;* &quot;-&quot;??_);_(@_)"/>
    <numFmt numFmtId="192" formatCode="_(&quot;R$ &quot;* #,##0.0000_);_(&quot;R$ &quot;* \(#,##0.0000\);_(&quot;R$ &quot;* &quot;-&quot;??_);_(@_)"/>
    <numFmt numFmtId="193" formatCode="_(&quot;R$ &quot;* #,##0.00000_);_(&quot;R$ &quot;* \(#,##0.00000\);_(&quot;R$ &quot;* &quot;-&quot;??_);_(@_)"/>
    <numFmt numFmtId="194" formatCode="_(* #,##0.000_);_(* \(#,##0.000\);_(* &quot;-&quot;??_);_(@_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ahoma"/>
      <family val="2"/>
    </font>
    <font>
      <b/>
      <sz val="12"/>
      <name val="Tahoma"/>
      <family val="2"/>
    </font>
    <font>
      <b/>
      <sz val="14"/>
      <name val="Tahoma"/>
      <family val="2"/>
    </font>
    <font>
      <b/>
      <i/>
      <sz val="12"/>
      <color indexed="10"/>
      <name val="Tahoma"/>
      <family val="2"/>
    </font>
    <font>
      <b/>
      <sz val="12"/>
      <color indexed="10"/>
      <name val="Tahoma"/>
      <family val="2"/>
    </font>
    <font>
      <b/>
      <sz val="12"/>
      <color indexed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left" vertical="center" wrapText="1"/>
      <protection hidden="1"/>
    </xf>
    <xf numFmtId="0" fontId="5" fillId="0" borderId="1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5" fillId="0" borderId="2" xfId="0" applyFont="1" applyBorder="1" applyAlignment="1" applyProtection="1">
      <alignment horizontal="justify" vertical="center" wrapText="1"/>
      <protection hidden="1"/>
    </xf>
    <xf numFmtId="0" fontId="5" fillId="0" borderId="3" xfId="0" applyFont="1" applyBorder="1" applyAlignment="1" applyProtection="1">
      <alignment horizontal="justify" vertical="center" wrapText="1"/>
      <protection hidden="1"/>
    </xf>
    <xf numFmtId="0" fontId="5" fillId="0" borderId="4" xfId="0" applyFont="1" applyBorder="1" applyAlignment="1" applyProtection="1">
      <alignment horizontal="justify" vertical="center" wrapText="1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left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184" fontId="4" fillId="0" borderId="1" xfId="0" applyNumberFormat="1" applyFont="1" applyBorder="1" applyAlignment="1" applyProtection="1">
      <alignment horizontal="center" vertical="center" wrapText="1"/>
      <protection hidden="1"/>
    </xf>
    <xf numFmtId="0" fontId="4" fillId="0" borderId="2" xfId="0" applyFont="1" applyBorder="1" applyAlignment="1" applyProtection="1">
      <alignment horizontal="left" vertical="center" wrapText="1"/>
      <protection hidden="1"/>
    </xf>
    <xf numFmtId="0" fontId="4" fillId="0" borderId="3" xfId="0" applyFont="1" applyBorder="1" applyAlignment="1" applyProtection="1">
      <alignment horizontal="left" vertical="center" wrapText="1"/>
      <protection hidden="1"/>
    </xf>
    <xf numFmtId="0" fontId="4" fillId="0" borderId="4" xfId="0" applyFont="1" applyBorder="1" applyAlignment="1" applyProtection="1">
      <alignment horizontal="left" vertical="center" wrapText="1"/>
      <protection hidden="1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4" fillId="0" borderId="4" xfId="0" applyFont="1" applyBorder="1" applyAlignment="1" applyProtection="1">
      <alignment horizontal="center" vertical="center" wrapText="1"/>
      <protection hidden="1"/>
    </xf>
    <xf numFmtId="184" fontId="4" fillId="0" borderId="2" xfId="0" applyNumberFormat="1" applyFont="1" applyBorder="1" applyAlignment="1" applyProtection="1">
      <alignment horizontal="center" vertical="center" wrapText="1"/>
      <protection hidden="1"/>
    </xf>
    <xf numFmtId="184" fontId="4" fillId="0" borderId="4" xfId="0" applyNumberFormat="1" applyFont="1" applyBorder="1" applyAlignment="1" applyProtection="1">
      <alignment horizontal="center" vertical="center" wrapText="1"/>
      <protection hidden="1"/>
    </xf>
    <xf numFmtId="0" fontId="0" fillId="0" borderId="3" xfId="0" applyFont="1" applyBorder="1" applyAlignment="1" applyProtection="1">
      <alignment horizontal="left" vertical="center" wrapText="1"/>
      <protection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177" fontId="4" fillId="0" borderId="1" xfId="0" applyNumberFormat="1" applyFont="1" applyFill="1" applyBorder="1" applyAlignment="1" applyProtection="1">
      <alignment horizontal="center" vertical="center"/>
      <protection hidden="1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right" vertical="center" wrapText="1"/>
      <protection hidden="1"/>
    </xf>
    <xf numFmtId="0" fontId="8" fillId="0" borderId="2" xfId="0" applyFont="1" applyBorder="1" applyAlignment="1" applyProtection="1">
      <alignment horizontal="justify" vertical="center" wrapText="1"/>
      <protection hidden="1"/>
    </xf>
    <xf numFmtId="0" fontId="7" fillId="0" borderId="4" xfId="0" applyFont="1" applyBorder="1" applyAlignment="1" applyProtection="1">
      <alignment horizontal="justify" vertical="center" wrapText="1"/>
      <protection hidden="1"/>
    </xf>
    <xf numFmtId="1" fontId="4" fillId="0" borderId="1" xfId="0" applyNumberFormat="1" applyFont="1" applyFill="1" applyBorder="1" applyAlignment="1" applyProtection="1">
      <alignment horizontal="center" vertical="center"/>
      <protection hidden="1"/>
    </xf>
    <xf numFmtId="177" fontId="4" fillId="0" borderId="5" xfId="0" applyNumberFormat="1" applyFont="1" applyBorder="1" applyAlignment="1" applyProtection="1">
      <alignment horizontal="center" vertical="center" wrapText="1"/>
      <protection hidden="1"/>
    </xf>
    <xf numFmtId="0" fontId="8" fillId="0" borderId="2" xfId="0" applyFont="1" applyBorder="1" applyAlignment="1" applyProtection="1">
      <alignment vertical="center" wrapText="1"/>
      <protection hidden="1"/>
    </xf>
    <xf numFmtId="0" fontId="7" fillId="0" borderId="4" xfId="0" applyFont="1" applyBorder="1" applyAlignment="1" applyProtection="1">
      <alignment vertical="center" wrapText="1"/>
      <protection hidden="1"/>
    </xf>
    <xf numFmtId="177" fontId="4" fillId="0" borderId="6" xfId="0" applyNumberFormat="1" applyFont="1" applyBorder="1" applyAlignment="1" applyProtection="1">
      <alignment horizontal="center" vertical="center" wrapText="1"/>
      <protection hidden="1"/>
    </xf>
    <xf numFmtId="0" fontId="8" fillId="0" borderId="1" xfId="0" applyFont="1" applyBorder="1" applyAlignment="1" applyProtection="1">
      <alignment vertical="center"/>
      <protection hidden="1"/>
    </xf>
    <xf numFmtId="0" fontId="7" fillId="0" borderId="1" xfId="0" applyFont="1" applyBorder="1" applyAlignment="1" applyProtection="1">
      <alignment vertical="center"/>
      <protection hidden="1"/>
    </xf>
    <xf numFmtId="0" fontId="8" fillId="0" borderId="2" xfId="0" applyFont="1" applyBorder="1" applyAlignment="1" applyProtection="1">
      <alignment horizontal="left" vertical="center"/>
      <protection hidden="1"/>
    </xf>
    <xf numFmtId="0" fontId="7" fillId="0" borderId="4" xfId="0" applyFont="1" applyBorder="1" applyAlignment="1" applyProtection="1">
      <alignment horizontal="left" vertical="center"/>
      <protection hidden="1"/>
    </xf>
    <xf numFmtId="0" fontId="0" fillId="0" borderId="7" xfId="0" applyBorder="1" applyAlignment="1" applyProtection="1">
      <alignment horizontal="center" vertical="center" wrapText="1"/>
      <protection hidden="1"/>
    </xf>
    <xf numFmtId="0" fontId="3" fillId="0" borderId="2" xfId="0" applyFont="1" applyFill="1" applyBorder="1" applyAlignment="1" applyProtection="1">
      <alignment horizontal="center" vertical="center" wrapText="1"/>
      <protection hidden="1"/>
    </xf>
    <xf numFmtId="0" fontId="3" fillId="0" borderId="3" xfId="0" applyFont="1" applyFill="1" applyBorder="1" applyAlignment="1" applyProtection="1">
      <alignment horizontal="center" vertical="center" wrapText="1"/>
      <protection hidden="1"/>
    </xf>
    <xf numFmtId="0" fontId="3" fillId="0" borderId="4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right" vertical="center"/>
      <protection hidden="1"/>
    </xf>
    <xf numFmtId="0" fontId="4" fillId="0" borderId="1" xfId="0" applyFont="1" applyBorder="1" applyAlignment="1" applyProtection="1">
      <alignment vertical="center" wrapText="1"/>
      <protection hidden="1"/>
    </xf>
    <xf numFmtId="186" fontId="4" fillId="0" borderId="1" xfId="0" applyNumberFormat="1" applyFont="1" applyFill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justify" vertical="center" wrapText="1"/>
      <protection hidden="1"/>
    </xf>
    <xf numFmtId="0" fontId="4" fillId="0" borderId="4" xfId="0" applyFont="1" applyBorder="1" applyAlignment="1" applyProtection="1">
      <alignment horizontal="justify" vertical="center" wrapText="1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vertical="center"/>
      <protection hidden="1"/>
    </xf>
    <xf numFmtId="177" fontId="4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4" xfId="0" applyFont="1" applyBorder="1" applyAlignment="1" applyProtection="1">
      <alignment horizontal="left" vertical="center"/>
      <protection hidden="1"/>
    </xf>
    <xf numFmtId="177" fontId="0" fillId="0" borderId="7" xfId="0" applyNumberFormat="1" applyBorder="1" applyAlignment="1" applyProtection="1">
      <alignment horizontal="center" vertical="center" wrapText="1"/>
      <protection hidden="1"/>
    </xf>
    <xf numFmtId="1" fontId="4" fillId="0" borderId="1" xfId="0" applyNumberFormat="1" applyFont="1" applyFill="1" applyBorder="1" applyAlignment="1" applyProtection="1" quotePrefix="1">
      <alignment horizontal="center" vertical="center"/>
      <protection hidden="1"/>
    </xf>
    <xf numFmtId="1" fontId="4" fillId="0" borderId="1" xfId="0" applyNumberFormat="1" applyFont="1" applyFill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justify" vertical="center"/>
      <protection hidden="1"/>
    </xf>
    <xf numFmtId="171" fontId="4" fillId="0" borderId="5" xfId="0" applyNumberFormat="1" applyFont="1" applyFill="1" applyBorder="1" applyAlignment="1" applyProtection="1">
      <alignment horizontal="center" vertical="center" wrapText="1"/>
      <protection hidden="1"/>
    </xf>
    <xf numFmtId="171" fontId="4" fillId="0" borderId="6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Fill="1" applyBorder="1" applyAlignment="1" applyProtection="1">
      <alignment horizontal="justify" vertical="center" wrapText="1"/>
      <protection hidden="1"/>
    </xf>
    <xf numFmtId="0" fontId="4" fillId="0" borderId="1" xfId="0" applyNumberFormat="1" applyFont="1" applyFill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justify" vertical="center"/>
      <protection hidden="1"/>
    </xf>
    <xf numFmtId="3" fontId="4" fillId="0" borderId="1" xfId="0" applyNumberFormat="1" applyFont="1" applyBorder="1" applyAlignment="1" applyProtection="1">
      <alignment vertical="center"/>
      <protection hidden="1"/>
    </xf>
    <xf numFmtId="3" fontId="6" fillId="0" borderId="1" xfId="0" applyNumberFormat="1" applyFont="1" applyBorder="1" applyAlignment="1" applyProtection="1">
      <alignment vertical="center"/>
      <protection hidden="1"/>
    </xf>
    <xf numFmtId="0" fontId="4" fillId="0" borderId="6" xfId="0" applyFont="1" applyBorder="1" applyAlignment="1" applyProtection="1">
      <alignment horizontal="center" vertical="center" wrapText="1"/>
      <protection hidden="1"/>
    </xf>
    <xf numFmtId="3" fontId="4" fillId="0" borderId="2" xfId="0" applyNumberFormat="1" applyFont="1" applyBorder="1" applyAlignment="1" applyProtection="1">
      <alignment horizontal="left" vertical="center" wrapText="1"/>
      <protection hidden="1"/>
    </xf>
    <xf numFmtId="3" fontId="4" fillId="0" borderId="4" xfId="0" applyNumberFormat="1" applyFont="1" applyBorder="1" applyAlignment="1" applyProtection="1">
      <alignment horizontal="left" vertical="center" wrapText="1"/>
      <protection hidden="1"/>
    </xf>
    <xf numFmtId="0" fontId="6" fillId="0" borderId="1" xfId="0" applyFont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4" fillId="0" borderId="2" xfId="0" applyFont="1" applyBorder="1" applyAlignment="1" applyProtection="1">
      <alignment vertical="center" wrapText="1"/>
      <protection hidden="1"/>
    </xf>
    <xf numFmtId="0" fontId="4" fillId="0" borderId="4" xfId="0" applyFont="1" applyBorder="1" applyAlignment="1" applyProtection="1">
      <alignment vertical="center" wrapText="1"/>
      <protection hidden="1"/>
    </xf>
    <xf numFmtId="186" fontId="4" fillId="0" borderId="5" xfId="0" applyNumberFormat="1" applyFont="1" applyFill="1" applyBorder="1" applyAlignment="1" applyProtection="1">
      <alignment horizontal="center" vertical="center"/>
      <protection hidden="1"/>
    </xf>
    <xf numFmtId="186" fontId="4" fillId="0" borderId="7" xfId="0" applyNumberFormat="1" applyFont="1" applyFill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vertical="center"/>
      <protection hidden="1"/>
    </xf>
    <xf numFmtId="0" fontId="4" fillId="0" borderId="4" xfId="0" applyFont="1" applyBorder="1" applyAlignment="1" applyProtection="1">
      <alignment vertical="center"/>
      <protection hidden="1"/>
    </xf>
    <xf numFmtId="171" fontId="4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/>
      <protection hidden="1"/>
    </xf>
    <xf numFmtId="49" fontId="4" fillId="0" borderId="5" xfId="0" applyNumberFormat="1" applyFont="1" applyFill="1" applyBorder="1" applyAlignment="1" applyProtection="1">
      <alignment horizontal="center" vertical="center"/>
      <protection hidden="1"/>
    </xf>
    <xf numFmtId="49" fontId="4" fillId="0" borderId="7" xfId="0" applyNumberFormat="1" applyFont="1" applyFill="1" applyBorder="1" applyAlignment="1" applyProtection="1">
      <alignment horizontal="center" vertical="center"/>
      <protection hidden="1"/>
    </xf>
    <xf numFmtId="0" fontId="3" fillId="0" borderId="5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3" fillId="0" borderId="5" xfId="0" applyFont="1" applyFill="1" applyBorder="1" applyAlignment="1" applyProtection="1">
      <alignment horizontal="center" vertical="center"/>
      <protection hidden="1"/>
    </xf>
    <xf numFmtId="177" fontId="4" fillId="0" borderId="5" xfId="0" applyNumberFormat="1" applyFont="1" applyFill="1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/>
      <protection hidden="1"/>
    </xf>
    <xf numFmtId="177" fontId="4" fillId="0" borderId="6" xfId="0" applyNumberFormat="1" applyFont="1" applyFill="1" applyBorder="1" applyAlignment="1" applyProtection="1">
      <alignment horizontal="center" vertical="center" wrapText="1"/>
      <protection hidden="1"/>
    </xf>
    <xf numFmtId="177" fontId="4" fillId="0" borderId="6" xfId="0" applyNumberFormat="1" applyFont="1" applyFill="1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/>
      <protection hidden="1"/>
    </xf>
    <xf numFmtId="177" fontId="4" fillId="0" borderId="7" xfId="0" applyNumberFormat="1" applyFont="1" applyFill="1" applyBorder="1" applyAlignment="1" applyProtection="1">
      <alignment horizontal="center" vertical="center" wrapText="1"/>
      <protection hidden="1"/>
    </xf>
    <xf numFmtId="177" fontId="4" fillId="0" borderId="7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3" fillId="2" borderId="5" xfId="0" applyFont="1" applyFill="1" applyBorder="1" applyAlignment="1" applyProtection="1">
      <alignment horizontal="right" vertical="center" wrapText="1"/>
      <protection hidden="1"/>
    </xf>
    <xf numFmtId="0" fontId="4" fillId="0" borderId="8" xfId="0" applyFont="1" applyBorder="1" applyAlignment="1" applyProtection="1">
      <alignment vertical="center" wrapText="1"/>
      <protection hidden="1"/>
    </xf>
    <xf numFmtId="0" fontId="4" fillId="0" borderId="9" xfId="0" applyFont="1" applyBorder="1" applyAlignment="1" applyProtection="1">
      <alignment vertical="center" wrapText="1"/>
      <protection hidden="1"/>
    </xf>
    <xf numFmtId="0" fontId="4" fillId="0" borderId="5" xfId="0" applyNumberFormat="1" applyFont="1" applyFill="1" applyBorder="1" applyAlignment="1" applyProtection="1">
      <alignment horizontal="center" vertical="center" wrapText="1"/>
      <protection hidden="1"/>
    </xf>
    <xf numFmtId="8" fontId="4" fillId="0" borderId="1" xfId="0" applyNumberFormat="1" applyFont="1" applyFill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3" fillId="0" borderId="3" xfId="0" applyFont="1" applyFill="1" applyBorder="1" applyAlignment="1" applyProtection="1">
      <alignment/>
      <protection hidden="1"/>
    </xf>
    <xf numFmtId="9" fontId="4" fillId="0" borderId="1" xfId="0" applyNumberFormat="1" applyFont="1" applyBorder="1" applyAlignment="1" applyProtection="1">
      <alignment horizontal="center" vertical="center"/>
      <protection hidden="1"/>
    </xf>
    <xf numFmtId="177" fontId="4" fillId="0" borderId="5" xfId="0" applyNumberFormat="1" applyFont="1" applyBorder="1" applyAlignment="1" applyProtection="1">
      <alignment horizontal="center" vertical="center"/>
      <protection hidden="1"/>
    </xf>
    <xf numFmtId="177" fontId="4" fillId="0" borderId="6" xfId="0" applyNumberFormat="1" applyFont="1" applyBorder="1" applyAlignment="1" applyProtection="1">
      <alignment horizontal="center" vertical="center"/>
      <protection hidden="1"/>
    </xf>
    <xf numFmtId="177" fontId="4" fillId="0" borderId="7" xfId="0" applyNumberFormat="1" applyFont="1" applyBorder="1" applyAlignment="1" applyProtection="1">
      <alignment horizontal="center" vertical="center"/>
      <protection hidden="1"/>
    </xf>
    <xf numFmtId="0" fontId="4" fillId="0" borderId="1" xfId="0" applyNumberFormat="1" applyFont="1" applyBorder="1" applyAlignment="1" applyProtection="1">
      <alignment horizontal="center" vertical="center"/>
      <protection hidden="1"/>
    </xf>
    <xf numFmtId="0" fontId="4" fillId="0" borderId="3" xfId="0" applyFont="1" applyFill="1" applyBorder="1" applyAlignment="1" applyProtection="1">
      <alignment horizontal="left" vertical="center"/>
      <protection hidden="1"/>
    </xf>
    <xf numFmtId="0" fontId="4" fillId="0" borderId="4" xfId="0" applyFont="1" applyFill="1" applyBorder="1" applyAlignment="1" applyProtection="1">
      <alignment horizontal="left" vertical="center"/>
      <protection hidden="1"/>
    </xf>
    <xf numFmtId="0" fontId="3" fillId="0" borderId="1" xfId="0" applyFont="1" applyFill="1" applyBorder="1" applyAlignment="1" applyProtection="1">
      <alignment horizontal="center" vertical="center"/>
      <protection hidden="1"/>
    </xf>
    <xf numFmtId="0" fontId="4" fillId="0" borderId="2" xfId="0" applyFont="1" applyFill="1" applyBorder="1" applyAlignment="1" applyProtection="1">
      <alignment horizontal="left" vertical="center" wrapText="1"/>
      <protection hidden="1"/>
    </xf>
    <xf numFmtId="0" fontId="4" fillId="0" borderId="4" xfId="0" applyFont="1" applyFill="1" applyBorder="1" applyAlignment="1" applyProtection="1">
      <alignment horizontal="left" vertical="center" wrapText="1"/>
      <protection hidden="1"/>
    </xf>
    <xf numFmtId="0" fontId="3" fillId="0" borderId="6" xfId="0" applyFont="1" applyFill="1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0" fontId="4" fillId="0" borderId="6" xfId="0" applyFont="1" applyFill="1" applyBorder="1" applyAlignment="1" applyProtection="1">
      <alignment horizontal="center" vertical="center"/>
      <protection hidden="1"/>
    </xf>
    <xf numFmtId="0" fontId="3" fillId="0" borderId="7" xfId="0" applyFont="1" applyFill="1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4" fillId="0" borderId="7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2" borderId="3" xfId="0" applyFont="1" applyFill="1" applyBorder="1" applyAlignment="1" applyProtection="1">
      <alignment horizontal="right"/>
      <protection hidden="1"/>
    </xf>
    <xf numFmtId="0" fontId="4" fillId="2" borderId="4" xfId="0" applyFont="1" applyFill="1" applyBorder="1" applyAlignment="1" applyProtection="1">
      <alignment horizontal="right"/>
      <protection hidden="1"/>
    </xf>
    <xf numFmtId="177" fontId="4" fillId="0" borderId="1" xfId="0" applyNumberFormat="1" applyFont="1" applyBorder="1" applyAlignment="1" applyProtection="1">
      <alignment/>
      <protection hidden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1145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1145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238125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7372350" y="0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21145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71342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3</xdr:col>
      <xdr:colOff>485775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7391400" y="0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609600</xdr:colOff>
      <xdr:row>0</xdr:row>
      <xdr:rowOff>0</xdr:rowOff>
    </xdr:from>
    <xdr:to>
      <xdr:col>1</xdr:col>
      <xdr:colOff>609600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21145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609600</xdr:colOff>
      <xdr:row>0</xdr:row>
      <xdr:rowOff>0</xdr:rowOff>
    </xdr:from>
    <xdr:to>
      <xdr:col>1</xdr:col>
      <xdr:colOff>609600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21145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0</xdr:row>
      <xdr:rowOff>0</xdr:rowOff>
    </xdr:from>
    <xdr:to>
      <xdr:col>1</xdr:col>
      <xdr:colOff>609600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2105025" y="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428625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7334250" y="0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21145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71342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71342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0</xdr:row>
      <xdr:rowOff>0</xdr:rowOff>
    </xdr:from>
    <xdr:to>
      <xdr:col>3</xdr:col>
      <xdr:colOff>419100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7324725" y="0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21145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3</xdr:col>
      <xdr:colOff>485775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7391400" y="0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428625</xdr:colOff>
      <xdr:row>0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7334250" y="0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71342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71342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21145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21145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495300</xdr:colOff>
      <xdr:row>0</xdr:row>
      <xdr:rowOff>0</xdr:rowOff>
    </xdr:from>
    <xdr:to>
      <xdr:col>1</xdr:col>
      <xdr:colOff>609600</xdr:colOff>
      <xdr:row>0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2000250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533400</xdr:colOff>
      <xdr:row>0</xdr:row>
      <xdr:rowOff>0</xdr:rowOff>
    </xdr:from>
    <xdr:to>
      <xdr:col>1</xdr:col>
      <xdr:colOff>609600</xdr:colOff>
      <xdr:row>0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2038350" y="0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609600</xdr:colOff>
      <xdr:row>0</xdr:row>
      <xdr:rowOff>0</xdr:rowOff>
    </xdr:from>
    <xdr:to>
      <xdr:col>1</xdr:col>
      <xdr:colOff>609600</xdr:colOff>
      <xdr:row>0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21145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21145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71342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21145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21145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238125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7372350" y="0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0" name="Rectangle 30"/>
        <xdr:cNvSpPr>
          <a:spLocks/>
        </xdr:cNvSpPr>
      </xdr:nvSpPr>
      <xdr:spPr>
        <a:xfrm>
          <a:off x="21145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1" name="Rectangle 31"/>
        <xdr:cNvSpPr>
          <a:spLocks/>
        </xdr:cNvSpPr>
      </xdr:nvSpPr>
      <xdr:spPr>
        <a:xfrm>
          <a:off x="71342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3</xdr:col>
      <xdr:colOff>485775</xdr:colOff>
      <xdr:row>0</xdr:row>
      <xdr:rowOff>0</xdr:rowOff>
    </xdr:to>
    <xdr:sp>
      <xdr:nvSpPr>
        <xdr:cNvPr id="32" name="Rectangle 32"/>
        <xdr:cNvSpPr>
          <a:spLocks/>
        </xdr:cNvSpPr>
      </xdr:nvSpPr>
      <xdr:spPr>
        <a:xfrm>
          <a:off x="7391400" y="0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609600</xdr:colOff>
      <xdr:row>0</xdr:row>
      <xdr:rowOff>0</xdr:rowOff>
    </xdr:from>
    <xdr:to>
      <xdr:col>1</xdr:col>
      <xdr:colOff>609600</xdr:colOff>
      <xdr:row>0</xdr:row>
      <xdr:rowOff>0</xdr:rowOff>
    </xdr:to>
    <xdr:sp>
      <xdr:nvSpPr>
        <xdr:cNvPr id="33" name="Rectangle 33"/>
        <xdr:cNvSpPr>
          <a:spLocks/>
        </xdr:cNvSpPr>
      </xdr:nvSpPr>
      <xdr:spPr>
        <a:xfrm>
          <a:off x="21145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609600</xdr:colOff>
      <xdr:row>0</xdr:row>
      <xdr:rowOff>0</xdr:rowOff>
    </xdr:from>
    <xdr:to>
      <xdr:col>1</xdr:col>
      <xdr:colOff>609600</xdr:colOff>
      <xdr:row>0</xdr:row>
      <xdr:rowOff>0</xdr:rowOff>
    </xdr:to>
    <xdr:sp>
      <xdr:nvSpPr>
        <xdr:cNvPr id="34" name="Rectangle 34"/>
        <xdr:cNvSpPr>
          <a:spLocks/>
        </xdr:cNvSpPr>
      </xdr:nvSpPr>
      <xdr:spPr>
        <a:xfrm>
          <a:off x="21145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0</xdr:row>
      <xdr:rowOff>0</xdr:rowOff>
    </xdr:from>
    <xdr:to>
      <xdr:col>1</xdr:col>
      <xdr:colOff>609600</xdr:colOff>
      <xdr:row>0</xdr:row>
      <xdr:rowOff>0</xdr:rowOff>
    </xdr:to>
    <xdr:sp>
      <xdr:nvSpPr>
        <xdr:cNvPr id="35" name="Rectangle 35"/>
        <xdr:cNvSpPr>
          <a:spLocks/>
        </xdr:cNvSpPr>
      </xdr:nvSpPr>
      <xdr:spPr>
        <a:xfrm>
          <a:off x="2105025" y="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428625</xdr:colOff>
      <xdr:row>0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7334250" y="0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7" name="Rectangle 37"/>
        <xdr:cNvSpPr>
          <a:spLocks/>
        </xdr:cNvSpPr>
      </xdr:nvSpPr>
      <xdr:spPr>
        <a:xfrm>
          <a:off x="21145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8" name="Rectangle 38"/>
        <xdr:cNvSpPr>
          <a:spLocks/>
        </xdr:cNvSpPr>
      </xdr:nvSpPr>
      <xdr:spPr>
        <a:xfrm>
          <a:off x="71342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9" name="Rectangle 39"/>
        <xdr:cNvSpPr>
          <a:spLocks/>
        </xdr:cNvSpPr>
      </xdr:nvSpPr>
      <xdr:spPr>
        <a:xfrm>
          <a:off x="71342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0</xdr:row>
      <xdr:rowOff>0</xdr:rowOff>
    </xdr:from>
    <xdr:to>
      <xdr:col>3</xdr:col>
      <xdr:colOff>419100</xdr:colOff>
      <xdr:row>0</xdr:row>
      <xdr:rowOff>0</xdr:rowOff>
    </xdr:to>
    <xdr:sp>
      <xdr:nvSpPr>
        <xdr:cNvPr id="40" name="Rectangle 40"/>
        <xdr:cNvSpPr>
          <a:spLocks/>
        </xdr:cNvSpPr>
      </xdr:nvSpPr>
      <xdr:spPr>
        <a:xfrm>
          <a:off x="7324725" y="0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1" name="Rectangle 41"/>
        <xdr:cNvSpPr>
          <a:spLocks/>
        </xdr:cNvSpPr>
      </xdr:nvSpPr>
      <xdr:spPr>
        <a:xfrm>
          <a:off x="21145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3</xdr:col>
      <xdr:colOff>485775</xdr:colOff>
      <xdr:row>0</xdr:row>
      <xdr:rowOff>0</xdr:rowOff>
    </xdr:to>
    <xdr:sp>
      <xdr:nvSpPr>
        <xdr:cNvPr id="42" name="Rectangle 42"/>
        <xdr:cNvSpPr>
          <a:spLocks/>
        </xdr:cNvSpPr>
      </xdr:nvSpPr>
      <xdr:spPr>
        <a:xfrm>
          <a:off x="7391400" y="0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428625</xdr:colOff>
      <xdr:row>0</xdr:row>
      <xdr:rowOff>0</xdr:rowOff>
    </xdr:to>
    <xdr:sp>
      <xdr:nvSpPr>
        <xdr:cNvPr id="43" name="Rectangle 43"/>
        <xdr:cNvSpPr>
          <a:spLocks/>
        </xdr:cNvSpPr>
      </xdr:nvSpPr>
      <xdr:spPr>
        <a:xfrm>
          <a:off x="7334250" y="0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4" name="Rectangle 44"/>
        <xdr:cNvSpPr>
          <a:spLocks/>
        </xdr:cNvSpPr>
      </xdr:nvSpPr>
      <xdr:spPr>
        <a:xfrm>
          <a:off x="71342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5" name="Rectangle 45"/>
        <xdr:cNvSpPr>
          <a:spLocks/>
        </xdr:cNvSpPr>
      </xdr:nvSpPr>
      <xdr:spPr>
        <a:xfrm>
          <a:off x="71342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6" name="Rectangle 46"/>
        <xdr:cNvSpPr>
          <a:spLocks/>
        </xdr:cNvSpPr>
      </xdr:nvSpPr>
      <xdr:spPr>
        <a:xfrm>
          <a:off x="21145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7" name="Rectangle 47"/>
        <xdr:cNvSpPr>
          <a:spLocks/>
        </xdr:cNvSpPr>
      </xdr:nvSpPr>
      <xdr:spPr>
        <a:xfrm>
          <a:off x="21145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495300</xdr:colOff>
      <xdr:row>0</xdr:row>
      <xdr:rowOff>0</xdr:rowOff>
    </xdr:from>
    <xdr:to>
      <xdr:col>1</xdr:col>
      <xdr:colOff>609600</xdr:colOff>
      <xdr:row>0</xdr:row>
      <xdr:rowOff>0</xdr:rowOff>
    </xdr:to>
    <xdr:sp>
      <xdr:nvSpPr>
        <xdr:cNvPr id="48" name="Rectangle 48"/>
        <xdr:cNvSpPr>
          <a:spLocks/>
        </xdr:cNvSpPr>
      </xdr:nvSpPr>
      <xdr:spPr>
        <a:xfrm>
          <a:off x="2000250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533400</xdr:colOff>
      <xdr:row>0</xdr:row>
      <xdr:rowOff>0</xdr:rowOff>
    </xdr:from>
    <xdr:to>
      <xdr:col>1</xdr:col>
      <xdr:colOff>609600</xdr:colOff>
      <xdr:row>0</xdr:row>
      <xdr:rowOff>0</xdr:rowOff>
    </xdr:to>
    <xdr:sp>
      <xdr:nvSpPr>
        <xdr:cNvPr id="49" name="Rectangle 49"/>
        <xdr:cNvSpPr>
          <a:spLocks/>
        </xdr:cNvSpPr>
      </xdr:nvSpPr>
      <xdr:spPr>
        <a:xfrm>
          <a:off x="2038350" y="0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609600</xdr:colOff>
      <xdr:row>0</xdr:row>
      <xdr:rowOff>0</xdr:rowOff>
    </xdr:from>
    <xdr:to>
      <xdr:col>1</xdr:col>
      <xdr:colOff>609600</xdr:colOff>
      <xdr:row>0</xdr:row>
      <xdr:rowOff>0</xdr:rowOff>
    </xdr:to>
    <xdr:sp>
      <xdr:nvSpPr>
        <xdr:cNvPr id="50" name="Rectangle 50"/>
        <xdr:cNvSpPr>
          <a:spLocks/>
        </xdr:cNvSpPr>
      </xdr:nvSpPr>
      <xdr:spPr>
        <a:xfrm>
          <a:off x="21145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1" name="Rectangle 51"/>
        <xdr:cNvSpPr>
          <a:spLocks/>
        </xdr:cNvSpPr>
      </xdr:nvSpPr>
      <xdr:spPr>
        <a:xfrm>
          <a:off x="21145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2" name="Rectangle 52"/>
        <xdr:cNvSpPr>
          <a:spLocks/>
        </xdr:cNvSpPr>
      </xdr:nvSpPr>
      <xdr:spPr>
        <a:xfrm>
          <a:off x="71342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21145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21145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238125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55" name="Rectangle 55"/>
        <xdr:cNvSpPr>
          <a:spLocks/>
        </xdr:cNvSpPr>
      </xdr:nvSpPr>
      <xdr:spPr>
        <a:xfrm>
          <a:off x="7372350" y="0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6" name="Rectangle 56"/>
        <xdr:cNvSpPr>
          <a:spLocks/>
        </xdr:cNvSpPr>
      </xdr:nvSpPr>
      <xdr:spPr>
        <a:xfrm>
          <a:off x="21145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7" name="Rectangle 57"/>
        <xdr:cNvSpPr>
          <a:spLocks/>
        </xdr:cNvSpPr>
      </xdr:nvSpPr>
      <xdr:spPr>
        <a:xfrm>
          <a:off x="71342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3</xdr:col>
      <xdr:colOff>485775</xdr:colOff>
      <xdr:row>0</xdr:row>
      <xdr:rowOff>0</xdr:rowOff>
    </xdr:to>
    <xdr:sp>
      <xdr:nvSpPr>
        <xdr:cNvPr id="58" name="Rectangle 58"/>
        <xdr:cNvSpPr>
          <a:spLocks/>
        </xdr:cNvSpPr>
      </xdr:nvSpPr>
      <xdr:spPr>
        <a:xfrm>
          <a:off x="7391400" y="0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609600</xdr:colOff>
      <xdr:row>0</xdr:row>
      <xdr:rowOff>0</xdr:rowOff>
    </xdr:from>
    <xdr:to>
      <xdr:col>1</xdr:col>
      <xdr:colOff>609600</xdr:colOff>
      <xdr:row>0</xdr:row>
      <xdr:rowOff>0</xdr:rowOff>
    </xdr:to>
    <xdr:sp>
      <xdr:nvSpPr>
        <xdr:cNvPr id="59" name="Rectangle 59"/>
        <xdr:cNvSpPr>
          <a:spLocks/>
        </xdr:cNvSpPr>
      </xdr:nvSpPr>
      <xdr:spPr>
        <a:xfrm>
          <a:off x="21145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609600</xdr:colOff>
      <xdr:row>0</xdr:row>
      <xdr:rowOff>0</xdr:rowOff>
    </xdr:from>
    <xdr:to>
      <xdr:col>1</xdr:col>
      <xdr:colOff>609600</xdr:colOff>
      <xdr:row>0</xdr:row>
      <xdr:rowOff>0</xdr:rowOff>
    </xdr:to>
    <xdr:sp>
      <xdr:nvSpPr>
        <xdr:cNvPr id="60" name="Rectangle 60"/>
        <xdr:cNvSpPr>
          <a:spLocks/>
        </xdr:cNvSpPr>
      </xdr:nvSpPr>
      <xdr:spPr>
        <a:xfrm>
          <a:off x="21145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0</xdr:row>
      <xdr:rowOff>0</xdr:rowOff>
    </xdr:from>
    <xdr:to>
      <xdr:col>1</xdr:col>
      <xdr:colOff>609600</xdr:colOff>
      <xdr:row>0</xdr:row>
      <xdr:rowOff>0</xdr:rowOff>
    </xdr:to>
    <xdr:sp>
      <xdr:nvSpPr>
        <xdr:cNvPr id="61" name="Rectangle 61"/>
        <xdr:cNvSpPr>
          <a:spLocks/>
        </xdr:cNvSpPr>
      </xdr:nvSpPr>
      <xdr:spPr>
        <a:xfrm>
          <a:off x="2105025" y="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428625</xdr:colOff>
      <xdr:row>0</xdr:row>
      <xdr:rowOff>0</xdr:rowOff>
    </xdr:to>
    <xdr:sp>
      <xdr:nvSpPr>
        <xdr:cNvPr id="62" name="Rectangle 62"/>
        <xdr:cNvSpPr>
          <a:spLocks/>
        </xdr:cNvSpPr>
      </xdr:nvSpPr>
      <xdr:spPr>
        <a:xfrm>
          <a:off x="7334250" y="0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3" name="Rectangle 63"/>
        <xdr:cNvSpPr>
          <a:spLocks/>
        </xdr:cNvSpPr>
      </xdr:nvSpPr>
      <xdr:spPr>
        <a:xfrm>
          <a:off x="21145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4" name="Rectangle 64"/>
        <xdr:cNvSpPr>
          <a:spLocks/>
        </xdr:cNvSpPr>
      </xdr:nvSpPr>
      <xdr:spPr>
        <a:xfrm>
          <a:off x="71342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5" name="Rectangle 65"/>
        <xdr:cNvSpPr>
          <a:spLocks/>
        </xdr:cNvSpPr>
      </xdr:nvSpPr>
      <xdr:spPr>
        <a:xfrm>
          <a:off x="71342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0</xdr:row>
      <xdr:rowOff>0</xdr:rowOff>
    </xdr:from>
    <xdr:to>
      <xdr:col>3</xdr:col>
      <xdr:colOff>419100</xdr:colOff>
      <xdr:row>0</xdr:row>
      <xdr:rowOff>0</xdr:rowOff>
    </xdr:to>
    <xdr:sp>
      <xdr:nvSpPr>
        <xdr:cNvPr id="66" name="Rectangle 66"/>
        <xdr:cNvSpPr>
          <a:spLocks/>
        </xdr:cNvSpPr>
      </xdr:nvSpPr>
      <xdr:spPr>
        <a:xfrm>
          <a:off x="7324725" y="0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7" name="Rectangle 67"/>
        <xdr:cNvSpPr>
          <a:spLocks/>
        </xdr:cNvSpPr>
      </xdr:nvSpPr>
      <xdr:spPr>
        <a:xfrm>
          <a:off x="21145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3</xdr:col>
      <xdr:colOff>485775</xdr:colOff>
      <xdr:row>0</xdr:row>
      <xdr:rowOff>0</xdr:rowOff>
    </xdr:to>
    <xdr:sp>
      <xdr:nvSpPr>
        <xdr:cNvPr id="68" name="Rectangle 68"/>
        <xdr:cNvSpPr>
          <a:spLocks/>
        </xdr:cNvSpPr>
      </xdr:nvSpPr>
      <xdr:spPr>
        <a:xfrm>
          <a:off x="7391400" y="0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428625</xdr:colOff>
      <xdr:row>0</xdr:row>
      <xdr:rowOff>0</xdr:rowOff>
    </xdr:to>
    <xdr:sp>
      <xdr:nvSpPr>
        <xdr:cNvPr id="69" name="Rectangle 69"/>
        <xdr:cNvSpPr>
          <a:spLocks/>
        </xdr:cNvSpPr>
      </xdr:nvSpPr>
      <xdr:spPr>
        <a:xfrm>
          <a:off x="7334250" y="0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0" name="Rectangle 70"/>
        <xdr:cNvSpPr>
          <a:spLocks/>
        </xdr:cNvSpPr>
      </xdr:nvSpPr>
      <xdr:spPr>
        <a:xfrm>
          <a:off x="71342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1" name="Rectangle 71"/>
        <xdr:cNvSpPr>
          <a:spLocks/>
        </xdr:cNvSpPr>
      </xdr:nvSpPr>
      <xdr:spPr>
        <a:xfrm>
          <a:off x="71342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2" name="Rectangle 72"/>
        <xdr:cNvSpPr>
          <a:spLocks/>
        </xdr:cNvSpPr>
      </xdr:nvSpPr>
      <xdr:spPr>
        <a:xfrm>
          <a:off x="21145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3" name="Rectangle 73"/>
        <xdr:cNvSpPr>
          <a:spLocks/>
        </xdr:cNvSpPr>
      </xdr:nvSpPr>
      <xdr:spPr>
        <a:xfrm>
          <a:off x="21145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495300</xdr:colOff>
      <xdr:row>0</xdr:row>
      <xdr:rowOff>0</xdr:rowOff>
    </xdr:from>
    <xdr:to>
      <xdr:col>1</xdr:col>
      <xdr:colOff>609600</xdr:colOff>
      <xdr:row>0</xdr:row>
      <xdr:rowOff>0</xdr:rowOff>
    </xdr:to>
    <xdr:sp>
      <xdr:nvSpPr>
        <xdr:cNvPr id="74" name="Rectangle 74"/>
        <xdr:cNvSpPr>
          <a:spLocks/>
        </xdr:cNvSpPr>
      </xdr:nvSpPr>
      <xdr:spPr>
        <a:xfrm>
          <a:off x="2000250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533400</xdr:colOff>
      <xdr:row>0</xdr:row>
      <xdr:rowOff>0</xdr:rowOff>
    </xdr:from>
    <xdr:to>
      <xdr:col>1</xdr:col>
      <xdr:colOff>609600</xdr:colOff>
      <xdr:row>0</xdr:row>
      <xdr:rowOff>0</xdr:rowOff>
    </xdr:to>
    <xdr:sp>
      <xdr:nvSpPr>
        <xdr:cNvPr id="75" name="Rectangle 75"/>
        <xdr:cNvSpPr>
          <a:spLocks/>
        </xdr:cNvSpPr>
      </xdr:nvSpPr>
      <xdr:spPr>
        <a:xfrm>
          <a:off x="2038350" y="0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609600</xdr:colOff>
      <xdr:row>0</xdr:row>
      <xdr:rowOff>0</xdr:rowOff>
    </xdr:from>
    <xdr:to>
      <xdr:col>1</xdr:col>
      <xdr:colOff>609600</xdr:colOff>
      <xdr:row>0</xdr:row>
      <xdr:rowOff>0</xdr:rowOff>
    </xdr:to>
    <xdr:sp>
      <xdr:nvSpPr>
        <xdr:cNvPr id="76" name="Rectangle 76"/>
        <xdr:cNvSpPr>
          <a:spLocks/>
        </xdr:cNvSpPr>
      </xdr:nvSpPr>
      <xdr:spPr>
        <a:xfrm>
          <a:off x="21145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7" name="Rectangle 77"/>
        <xdr:cNvSpPr>
          <a:spLocks/>
        </xdr:cNvSpPr>
      </xdr:nvSpPr>
      <xdr:spPr>
        <a:xfrm>
          <a:off x="21145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8" name="Rectangle 78"/>
        <xdr:cNvSpPr>
          <a:spLocks/>
        </xdr:cNvSpPr>
      </xdr:nvSpPr>
      <xdr:spPr>
        <a:xfrm>
          <a:off x="71342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9" name="TextBox 79"/>
        <xdr:cNvSpPr txBox="1">
          <a:spLocks noChangeArrowheads="1"/>
        </xdr:cNvSpPr>
      </xdr:nvSpPr>
      <xdr:spPr>
        <a:xfrm>
          <a:off x="21145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0" name="TextBox 80"/>
        <xdr:cNvSpPr txBox="1">
          <a:spLocks noChangeArrowheads="1"/>
        </xdr:cNvSpPr>
      </xdr:nvSpPr>
      <xdr:spPr>
        <a:xfrm>
          <a:off x="21145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238125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81" name="Rectangle 81"/>
        <xdr:cNvSpPr>
          <a:spLocks/>
        </xdr:cNvSpPr>
      </xdr:nvSpPr>
      <xdr:spPr>
        <a:xfrm>
          <a:off x="7372350" y="0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2" name="Rectangle 82"/>
        <xdr:cNvSpPr>
          <a:spLocks/>
        </xdr:cNvSpPr>
      </xdr:nvSpPr>
      <xdr:spPr>
        <a:xfrm>
          <a:off x="21145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3" name="Rectangle 83"/>
        <xdr:cNvSpPr>
          <a:spLocks/>
        </xdr:cNvSpPr>
      </xdr:nvSpPr>
      <xdr:spPr>
        <a:xfrm>
          <a:off x="71342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3</xdr:col>
      <xdr:colOff>485775</xdr:colOff>
      <xdr:row>0</xdr:row>
      <xdr:rowOff>0</xdr:rowOff>
    </xdr:to>
    <xdr:sp>
      <xdr:nvSpPr>
        <xdr:cNvPr id="84" name="Rectangle 84"/>
        <xdr:cNvSpPr>
          <a:spLocks/>
        </xdr:cNvSpPr>
      </xdr:nvSpPr>
      <xdr:spPr>
        <a:xfrm>
          <a:off x="7391400" y="0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609600</xdr:colOff>
      <xdr:row>0</xdr:row>
      <xdr:rowOff>0</xdr:rowOff>
    </xdr:from>
    <xdr:to>
      <xdr:col>1</xdr:col>
      <xdr:colOff>609600</xdr:colOff>
      <xdr:row>0</xdr:row>
      <xdr:rowOff>0</xdr:rowOff>
    </xdr:to>
    <xdr:sp>
      <xdr:nvSpPr>
        <xdr:cNvPr id="85" name="Rectangle 85"/>
        <xdr:cNvSpPr>
          <a:spLocks/>
        </xdr:cNvSpPr>
      </xdr:nvSpPr>
      <xdr:spPr>
        <a:xfrm>
          <a:off x="21145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609600</xdr:colOff>
      <xdr:row>0</xdr:row>
      <xdr:rowOff>0</xdr:rowOff>
    </xdr:from>
    <xdr:to>
      <xdr:col>1</xdr:col>
      <xdr:colOff>609600</xdr:colOff>
      <xdr:row>0</xdr:row>
      <xdr:rowOff>0</xdr:rowOff>
    </xdr:to>
    <xdr:sp>
      <xdr:nvSpPr>
        <xdr:cNvPr id="86" name="Rectangle 86"/>
        <xdr:cNvSpPr>
          <a:spLocks/>
        </xdr:cNvSpPr>
      </xdr:nvSpPr>
      <xdr:spPr>
        <a:xfrm>
          <a:off x="21145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0</xdr:row>
      <xdr:rowOff>0</xdr:rowOff>
    </xdr:from>
    <xdr:to>
      <xdr:col>1</xdr:col>
      <xdr:colOff>609600</xdr:colOff>
      <xdr:row>0</xdr:row>
      <xdr:rowOff>0</xdr:rowOff>
    </xdr:to>
    <xdr:sp>
      <xdr:nvSpPr>
        <xdr:cNvPr id="87" name="Rectangle 87"/>
        <xdr:cNvSpPr>
          <a:spLocks/>
        </xdr:cNvSpPr>
      </xdr:nvSpPr>
      <xdr:spPr>
        <a:xfrm>
          <a:off x="2105025" y="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428625</xdr:colOff>
      <xdr:row>0</xdr:row>
      <xdr:rowOff>0</xdr:rowOff>
    </xdr:to>
    <xdr:sp>
      <xdr:nvSpPr>
        <xdr:cNvPr id="88" name="Rectangle 88"/>
        <xdr:cNvSpPr>
          <a:spLocks/>
        </xdr:cNvSpPr>
      </xdr:nvSpPr>
      <xdr:spPr>
        <a:xfrm>
          <a:off x="7334250" y="0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9" name="Rectangle 89"/>
        <xdr:cNvSpPr>
          <a:spLocks/>
        </xdr:cNvSpPr>
      </xdr:nvSpPr>
      <xdr:spPr>
        <a:xfrm>
          <a:off x="21145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0" name="Rectangle 90"/>
        <xdr:cNvSpPr>
          <a:spLocks/>
        </xdr:cNvSpPr>
      </xdr:nvSpPr>
      <xdr:spPr>
        <a:xfrm>
          <a:off x="71342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1" name="Rectangle 91"/>
        <xdr:cNvSpPr>
          <a:spLocks/>
        </xdr:cNvSpPr>
      </xdr:nvSpPr>
      <xdr:spPr>
        <a:xfrm>
          <a:off x="71342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0</xdr:row>
      <xdr:rowOff>0</xdr:rowOff>
    </xdr:from>
    <xdr:to>
      <xdr:col>3</xdr:col>
      <xdr:colOff>419100</xdr:colOff>
      <xdr:row>0</xdr:row>
      <xdr:rowOff>0</xdr:rowOff>
    </xdr:to>
    <xdr:sp>
      <xdr:nvSpPr>
        <xdr:cNvPr id="92" name="Rectangle 92"/>
        <xdr:cNvSpPr>
          <a:spLocks/>
        </xdr:cNvSpPr>
      </xdr:nvSpPr>
      <xdr:spPr>
        <a:xfrm>
          <a:off x="7324725" y="0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3" name="Rectangle 93"/>
        <xdr:cNvSpPr>
          <a:spLocks/>
        </xdr:cNvSpPr>
      </xdr:nvSpPr>
      <xdr:spPr>
        <a:xfrm>
          <a:off x="21145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3</xdr:col>
      <xdr:colOff>485775</xdr:colOff>
      <xdr:row>0</xdr:row>
      <xdr:rowOff>0</xdr:rowOff>
    </xdr:to>
    <xdr:sp>
      <xdr:nvSpPr>
        <xdr:cNvPr id="94" name="Rectangle 94"/>
        <xdr:cNvSpPr>
          <a:spLocks/>
        </xdr:cNvSpPr>
      </xdr:nvSpPr>
      <xdr:spPr>
        <a:xfrm>
          <a:off x="7391400" y="0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428625</xdr:colOff>
      <xdr:row>0</xdr:row>
      <xdr:rowOff>0</xdr:rowOff>
    </xdr:to>
    <xdr:sp>
      <xdr:nvSpPr>
        <xdr:cNvPr id="95" name="Rectangle 95"/>
        <xdr:cNvSpPr>
          <a:spLocks/>
        </xdr:cNvSpPr>
      </xdr:nvSpPr>
      <xdr:spPr>
        <a:xfrm>
          <a:off x="7334250" y="0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6" name="Rectangle 96"/>
        <xdr:cNvSpPr>
          <a:spLocks/>
        </xdr:cNvSpPr>
      </xdr:nvSpPr>
      <xdr:spPr>
        <a:xfrm>
          <a:off x="71342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7" name="Rectangle 97"/>
        <xdr:cNvSpPr>
          <a:spLocks/>
        </xdr:cNvSpPr>
      </xdr:nvSpPr>
      <xdr:spPr>
        <a:xfrm>
          <a:off x="71342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8" name="Rectangle 98"/>
        <xdr:cNvSpPr>
          <a:spLocks/>
        </xdr:cNvSpPr>
      </xdr:nvSpPr>
      <xdr:spPr>
        <a:xfrm>
          <a:off x="21145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9" name="Rectangle 99"/>
        <xdr:cNvSpPr>
          <a:spLocks/>
        </xdr:cNvSpPr>
      </xdr:nvSpPr>
      <xdr:spPr>
        <a:xfrm>
          <a:off x="21145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495300</xdr:colOff>
      <xdr:row>0</xdr:row>
      <xdr:rowOff>0</xdr:rowOff>
    </xdr:from>
    <xdr:to>
      <xdr:col>1</xdr:col>
      <xdr:colOff>609600</xdr:colOff>
      <xdr:row>0</xdr:row>
      <xdr:rowOff>0</xdr:rowOff>
    </xdr:to>
    <xdr:sp>
      <xdr:nvSpPr>
        <xdr:cNvPr id="100" name="Rectangle 100"/>
        <xdr:cNvSpPr>
          <a:spLocks/>
        </xdr:cNvSpPr>
      </xdr:nvSpPr>
      <xdr:spPr>
        <a:xfrm>
          <a:off x="2000250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533400</xdr:colOff>
      <xdr:row>0</xdr:row>
      <xdr:rowOff>0</xdr:rowOff>
    </xdr:from>
    <xdr:to>
      <xdr:col>1</xdr:col>
      <xdr:colOff>609600</xdr:colOff>
      <xdr:row>0</xdr:row>
      <xdr:rowOff>0</xdr:rowOff>
    </xdr:to>
    <xdr:sp>
      <xdr:nvSpPr>
        <xdr:cNvPr id="101" name="Rectangle 101"/>
        <xdr:cNvSpPr>
          <a:spLocks/>
        </xdr:cNvSpPr>
      </xdr:nvSpPr>
      <xdr:spPr>
        <a:xfrm>
          <a:off x="2038350" y="0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609600</xdr:colOff>
      <xdr:row>0</xdr:row>
      <xdr:rowOff>0</xdr:rowOff>
    </xdr:from>
    <xdr:to>
      <xdr:col>1</xdr:col>
      <xdr:colOff>609600</xdr:colOff>
      <xdr:row>0</xdr:row>
      <xdr:rowOff>0</xdr:rowOff>
    </xdr:to>
    <xdr:sp>
      <xdr:nvSpPr>
        <xdr:cNvPr id="102" name="Rectangle 102"/>
        <xdr:cNvSpPr>
          <a:spLocks/>
        </xdr:cNvSpPr>
      </xdr:nvSpPr>
      <xdr:spPr>
        <a:xfrm>
          <a:off x="21145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3" name="Rectangle 103"/>
        <xdr:cNvSpPr>
          <a:spLocks/>
        </xdr:cNvSpPr>
      </xdr:nvSpPr>
      <xdr:spPr>
        <a:xfrm>
          <a:off x="21145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4" name="Rectangle 104"/>
        <xdr:cNvSpPr>
          <a:spLocks/>
        </xdr:cNvSpPr>
      </xdr:nvSpPr>
      <xdr:spPr>
        <a:xfrm>
          <a:off x="71342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6"/>
  <sheetViews>
    <sheetView tabSelected="1" view="pageBreakPreview" zoomScale="50" zoomScaleNormal="50" zoomScaleSheetLayoutView="50" workbookViewId="0" topLeftCell="B1">
      <selection activeCell="B16" sqref="B16:C16"/>
    </sheetView>
  </sheetViews>
  <sheetFormatPr defaultColWidth="9.140625" defaultRowHeight="12.75"/>
  <cols>
    <col min="1" max="1" width="22.57421875" style="3" customWidth="1"/>
    <col min="2" max="2" width="9.140625" style="3" customWidth="1"/>
    <col min="3" max="3" width="75.28125" style="3" customWidth="1"/>
    <col min="4" max="4" width="25.00390625" style="3" customWidth="1"/>
    <col min="5" max="7" width="24.421875" style="3" customWidth="1"/>
    <col min="8" max="8" width="27.00390625" style="3" customWidth="1"/>
    <col min="9" max="9" width="0.13671875" style="3" customWidth="1"/>
    <col min="10" max="16384" width="9.140625" style="3" customWidth="1"/>
  </cols>
  <sheetData>
    <row r="1" spans="1:8" ht="31.5" customHeight="1">
      <c r="A1" s="1" t="s">
        <v>7</v>
      </c>
      <c r="B1" s="1"/>
      <c r="C1" s="2" t="s">
        <v>79</v>
      </c>
      <c r="D1" s="2"/>
      <c r="E1" s="2"/>
      <c r="F1" s="2"/>
      <c r="G1" s="2"/>
      <c r="H1" s="2"/>
    </row>
    <row r="2" spans="1:8" ht="47.25" customHeight="1">
      <c r="A2" s="1" t="s">
        <v>8</v>
      </c>
      <c r="B2" s="1"/>
      <c r="C2" s="4" t="s">
        <v>50</v>
      </c>
      <c r="D2" s="5"/>
      <c r="E2" s="5"/>
      <c r="F2" s="5"/>
      <c r="G2" s="5"/>
      <c r="H2" s="6"/>
    </row>
    <row r="3" spans="1:8" ht="18" customHeight="1">
      <c r="A3" s="1" t="s">
        <v>1</v>
      </c>
      <c r="B3" s="1"/>
      <c r="C3" s="1"/>
      <c r="D3" s="7" t="s">
        <v>14</v>
      </c>
      <c r="E3" s="8" t="s">
        <v>3</v>
      </c>
      <c r="F3" s="8"/>
      <c r="G3" s="8" t="s">
        <v>4</v>
      </c>
      <c r="H3" s="8"/>
    </row>
    <row r="4" spans="1:8" ht="19.5" customHeight="1">
      <c r="A4" s="9" t="s">
        <v>51</v>
      </c>
      <c r="B4" s="9"/>
      <c r="C4" s="9"/>
      <c r="D4" s="10" t="s">
        <v>69</v>
      </c>
      <c r="E4" s="11">
        <v>18.5</v>
      </c>
      <c r="F4" s="11"/>
      <c r="G4" s="12">
        <v>14</v>
      </c>
      <c r="H4" s="12"/>
    </row>
    <row r="5" spans="1:8" ht="19.5" customHeight="1">
      <c r="A5" s="13" t="s">
        <v>53</v>
      </c>
      <c r="B5" s="14"/>
      <c r="C5" s="15"/>
      <c r="D5" s="10" t="s">
        <v>70</v>
      </c>
      <c r="E5" s="16">
        <v>12.96</v>
      </c>
      <c r="F5" s="17"/>
      <c r="G5" s="16">
        <v>12.39</v>
      </c>
      <c r="H5" s="17"/>
    </row>
    <row r="6" spans="1:8" ht="19.5" customHeight="1">
      <c r="A6" s="13" t="s">
        <v>54</v>
      </c>
      <c r="B6" s="14"/>
      <c r="C6" s="15"/>
      <c r="D6" s="10" t="s">
        <v>52</v>
      </c>
      <c r="E6" s="16">
        <v>76.3</v>
      </c>
      <c r="F6" s="17"/>
      <c r="G6" s="18">
        <v>90</v>
      </c>
      <c r="H6" s="19"/>
    </row>
    <row r="7" spans="1:8" ht="19.5" customHeight="1">
      <c r="A7" s="13" t="s">
        <v>61</v>
      </c>
      <c r="B7" s="20"/>
      <c r="C7" s="21"/>
      <c r="D7" s="10" t="s">
        <v>62</v>
      </c>
      <c r="E7" s="16">
        <v>19.4</v>
      </c>
      <c r="F7" s="17"/>
      <c r="G7" s="16" t="s">
        <v>55</v>
      </c>
      <c r="H7" s="17"/>
    </row>
    <row r="8" spans="1:8" ht="19.5" customHeight="1">
      <c r="A8" s="13" t="s">
        <v>56</v>
      </c>
      <c r="B8" s="14"/>
      <c r="C8" s="15"/>
      <c r="D8" s="10" t="s">
        <v>52</v>
      </c>
      <c r="E8" s="16">
        <v>76</v>
      </c>
      <c r="F8" s="17"/>
      <c r="G8" s="16" t="s">
        <v>57</v>
      </c>
      <c r="H8" s="17"/>
    </row>
    <row r="9" spans="1:8" ht="19.5" customHeight="1">
      <c r="A9" s="13" t="s">
        <v>58</v>
      </c>
      <c r="B9" s="14"/>
      <c r="C9" s="15"/>
      <c r="D9" s="10" t="s">
        <v>52</v>
      </c>
      <c r="E9" s="16">
        <v>89.8</v>
      </c>
      <c r="F9" s="17"/>
      <c r="G9" s="16" t="s">
        <v>59</v>
      </c>
      <c r="H9" s="17"/>
    </row>
    <row r="10" spans="1:8" ht="19.5" customHeight="1">
      <c r="A10" s="13" t="s">
        <v>60</v>
      </c>
      <c r="B10" s="14"/>
      <c r="C10" s="15"/>
      <c r="D10" s="10" t="s">
        <v>62</v>
      </c>
      <c r="E10" s="16">
        <v>40.1</v>
      </c>
      <c r="F10" s="17"/>
      <c r="G10" s="16" t="s">
        <v>63</v>
      </c>
      <c r="H10" s="17"/>
    </row>
    <row r="11" spans="1:8" ht="15" customHeight="1">
      <c r="A11" s="8" t="s">
        <v>12</v>
      </c>
      <c r="B11" s="8"/>
      <c r="C11" s="8"/>
      <c r="D11" s="22">
        <v>2004</v>
      </c>
      <c r="E11" s="22">
        <v>2005</v>
      </c>
      <c r="F11" s="22">
        <v>2006</v>
      </c>
      <c r="G11" s="22">
        <v>2007</v>
      </c>
      <c r="H11" s="22" t="s">
        <v>5</v>
      </c>
    </row>
    <row r="12" spans="1:8" ht="21" customHeight="1">
      <c r="A12" s="8"/>
      <c r="B12" s="8"/>
      <c r="C12" s="8"/>
      <c r="D12" s="23">
        <f>SUM(D17+D24+D30+D36+D42+D48+D54+D60+D66+D72+D78+D83+D89+D95+D101)</f>
        <v>6455614</v>
      </c>
      <c r="E12" s="23">
        <f>SUM(E17+E24+E30+E36+E42+E48+E54+E60+E66+E72+E78+E83+E89+E95+E101)</f>
        <v>8862419</v>
      </c>
      <c r="F12" s="23">
        <f>SUM(F17+F24+F30+F36+F42+F48+F54+F60+F66+F72+F78+F83+F89+F95+F101)</f>
        <v>9676939</v>
      </c>
      <c r="G12" s="23">
        <f>SUM(G17+G24+G30+G36+G42+G48+G54+G60+G66+G72+G78+G83+G89+G95+G101)</f>
        <v>9160762</v>
      </c>
      <c r="H12" s="23">
        <f>SUM(D12:G12)</f>
        <v>34155734</v>
      </c>
    </row>
    <row r="13" spans="1:8" ht="9.75" customHeight="1">
      <c r="A13" s="24" t="s">
        <v>0</v>
      </c>
      <c r="B13" s="24"/>
      <c r="C13" s="24"/>
      <c r="D13" s="24"/>
      <c r="E13" s="24"/>
      <c r="F13" s="24"/>
      <c r="G13" s="24"/>
      <c r="H13" s="24"/>
    </row>
    <row r="14" spans="1:8" ht="15">
      <c r="A14" s="25" t="s">
        <v>6</v>
      </c>
      <c r="B14" s="25"/>
      <c r="C14" s="25"/>
      <c r="D14" s="22">
        <v>2004</v>
      </c>
      <c r="E14" s="22">
        <v>2005</v>
      </c>
      <c r="F14" s="22">
        <v>2006</v>
      </c>
      <c r="G14" s="22">
        <v>2007</v>
      </c>
      <c r="H14" s="22" t="s">
        <v>5</v>
      </c>
    </row>
    <row r="15" spans="1:8" ht="15">
      <c r="A15" s="25"/>
      <c r="B15" s="25"/>
      <c r="C15" s="25"/>
      <c r="D15" s="22" t="s">
        <v>9</v>
      </c>
      <c r="E15" s="22" t="s">
        <v>9</v>
      </c>
      <c r="F15" s="22" t="s">
        <v>9</v>
      </c>
      <c r="G15" s="22" t="s">
        <v>9</v>
      </c>
      <c r="H15" s="22" t="s">
        <v>9</v>
      </c>
    </row>
    <row r="16" spans="1:8" ht="35.25" customHeight="1">
      <c r="A16" s="26" t="s">
        <v>15</v>
      </c>
      <c r="B16" s="27" t="s">
        <v>18</v>
      </c>
      <c r="C16" s="28"/>
      <c r="D16" s="29">
        <v>4</v>
      </c>
      <c r="E16" s="29">
        <v>8</v>
      </c>
      <c r="F16" s="29">
        <v>12</v>
      </c>
      <c r="G16" s="29">
        <v>13</v>
      </c>
      <c r="H16" s="29">
        <v>13</v>
      </c>
    </row>
    <row r="17" spans="1:8" ht="45" customHeight="1">
      <c r="A17" s="26" t="s">
        <v>10</v>
      </c>
      <c r="B17" s="27" t="s">
        <v>66</v>
      </c>
      <c r="C17" s="28"/>
      <c r="D17" s="30">
        <v>1655236</v>
      </c>
      <c r="E17" s="30">
        <v>494174</v>
      </c>
      <c r="F17" s="30">
        <v>500000</v>
      </c>
      <c r="G17" s="30">
        <v>500000</v>
      </c>
      <c r="H17" s="30">
        <f>SUM(D17:G19)</f>
        <v>3149410</v>
      </c>
    </row>
    <row r="18" spans="1:8" ht="19.5" customHeight="1">
      <c r="A18" s="26" t="s">
        <v>11</v>
      </c>
      <c r="B18" s="31" t="s">
        <v>64</v>
      </c>
      <c r="C18" s="32"/>
      <c r="D18" s="33"/>
      <c r="E18" s="33"/>
      <c r="F18" s="33"/>
      <c r="G18" s="33"/>
      <c r="H18" s="33"/>
    </row>
    <row r="19" spans="1:8" ht="19.5" customHeight="1">
      <c r="A19" s="26" t="s">
        <v>2</v>
      </c>
      <c r="B19" s="34" t="s">
        <v>16</v>
      </c>
      <c r="C19" s="35"/>
      <c r="D19" s="33"/>
      <c r="E19" s="33"/>
      <c r="F19" s="33"/>
      <c r="G19" s="33"/>
      <c r="H19" s="33"/>
    </row>
    <row r="20" spans="1:8" ht="19.5" customHeight="1">
      <c r="A20" s="26" t="s">
        <v>13</v>
      </c>
      <c r="B20" s="36" t="s">
        <v>17</v>
      </c>
      <c r="C20" s="37"/>
      <c r="D20" s="38"/>
      <c r="E20" s="38"/>
      <c r="F20" s="38"/>
      <c r="G20" s="38"/>
      <c r="H20" s="38"/>
    </row>
    <row r="21" spans="1:8" ht="9" customHeight="1">
      <c r="A21" s="39"/>
      <c r="B21" s="40"/>
      <c r="C21" s="40"/>
      <c r="D21" s="40"/>
      <c r="E21" s="40"/>
      <c r="F21" s="40"/>
      <c r="G21" s="40"/>
      <c r="H21" s="41"/>
    </row>
    <row r="22" spans="1:8" ht="21" customHeight="1">
      <c r="A22" s="42" t="s">
        <v>15</v>
      </c>
      <c r="B22" s="43" t="s">
        <v>19</v>
      </c>
      <c r="C22" s="43"/>
      <c r="D22" s="44">
        <v>19</v>
      </c>
      <c r="E22" s="44">
        <v>9</v>
      </c>
      <c r="F22" s="44">
        <v>5</v>
      </c>
      <c r="G22" s="44">
        <v>1</v>
      </c>
      <c r="H22" s="44">
        <f>SUM(D22:G23)</f>
        <v>34</v>
      </c>
    </row>
    <row r="23" spans="1:8" ht="32.25" customHeight="1">
      <c r="A23" s="26" t="s">
        <v>10</v>
      </c>
      <c r="B23" s="45" t="s">
        <v>20</v>
      </c>
      <c r="C23" s="46"/>
      <c r="D23" s="47"/>
      <c r="E23" s="47"/>
      <c r="F23" s="47"/>
      <c r="G23" s="47"/>
      <c r="H23" s="47"/>
    </row>
    <row r="24" spans="1:8" ht="21" customHeight="1">
      <c r="A24" s="42" t="s">
        <v>11</v>
      </c>
      <c r="B24" s="48" t="s">
        <v>21</v>
      </c>
      <c r="C24" s="48"/>
      <c r="D24" s="49">
        <v>3322500</v>
      </c>
      <c r="E24" s="49">
        <v>1395000</v>
      </c>
      <c r="F24" s="49">
        <v>900000</v>
      </c>
      <c r="G24" s="49">
        <v>332250</v>
      </c>
      <c r="H24" s="49">
        <f>SUM(D24:G25)</f>
        <v>5949750</v>
      </c>
    </row>
    <row r="25" spans="1:8" ht="21" customHeight="1">
      <c r="A25" s="26" t="s">
        <v>2</v>
      </c>
      <c r="B25" s="48" t="s">
        <v>16</v>
      </c>
      <c r="C25" s="48"/>
      <c r="D25" s="33"/>
      <c r="E25" s="33"/>
      <c r="F25" s="33"/>
      <c r="G25" s="33"/>
      <c r="H25" s="33"/>
    </row>
    <row r="26" spans="1:8" ht="21" customHeight="1">
      <c r="A26" s="26" t="s">
        <v>13</v>
      </c>
      <c r="B26" s="50" t="s">
        <v>22</v>
      </c>
      <c r="C26" s="51"/>
      <c r="D26" s="52"/>
      <c r="E26" s="52"/>
      <c r="F26" s="52"/>
      <c r="G26" s="52"/>
      <c r="H26" s="52"/>
    </row>
    <row r="27" spans="1:8" ht="9.75" customHeight="1">
      <c r="A27" s="39"/>
      <c r="B27" s="40"/>
      <c r="C27" s="40"/>
      <c r="D27" s="40"/>
      <c r="E27" s="40"/>
      <c r="F27" s="40"/>
      <c r="G27" s="40"/>
      <c r="H27" s="41"/>
    </row>
    <row r="28" spans="1:8" ht="19.5" customHeight="1">
      <c r="A28" s="42" t="s">
        <v>15</v>
      </c>
      <c r="B28" s="45" t="s">
        <v>41</v>
      </c>
      <c r="C28" s="46"/>
      <c r="D28" s="53"/>
      <c r="E28" s="54">
        <v>139</v>
      </c>
      <c r="F28" s="54">
        <v>139</v>
      </c>
      <c r="G28" s="54">
        <v>139</v>
      </c>
      <c r="H28" s="54">
        <v>139</v>
      </c>
    </row>
    <row r="29" spans="1:8" ht="37.5" customHeight="1">
      <c r="A29" s="26" t="s">
        <v>10</v>
      </c>
      <c r="B29" s="43" t="s">
        <v>23</v>
      </c>
      <c r="C29" s="43"/>
      <c r="D29" s="54"/>
      <c r="E29" s="54"/>
      <c r="F29" s="54"/>
      <c r="G29" s="54"/>
      <c r="H29" s="54"/>
    </row>
    <row r="30" spans="1:8" ht="19.5" customHeight="1">
      <c r="A30" s="42" t="s">
        <v>11</v>
      </c>
      <c r="B30" s="55" t="s">
        <v>67</v>
      </c>
      <c r="C30" s="55"/>
      <c r="D30" s="56"/>
      <c r="E30" s="56">
        <v>69989</v>
      </c>
      <c r="F30" s="56">
        <v>72788</v>
      </c>
      <c r="G30" s="56">
        <v>75700</v>
      </c>
      <c r="H30" s="56">
        <f>SUM(D30:G30)</f>
        <v>218477</v>
      </c>
    </row>
    <row r="31" spans="1:8" ht="19.5" customHeight="1">
      <c r="A31" s="26" t="s">
        <v>2</v>
      </c>
      <c r="B31" s="48" t="s">
        <v>16</v>
      </c>
      <c r="C31" s="48"/>
      <c r="D31" s="57"/>
      <c r="E31" s="57"/>
      <c r="F31" s="57"/>
      <c r="G31" s="57"/>
      <c r="H31" s="57"/>
    </row>
    <row r="32" spans="1:8" ht="19.5" customHeight="1">
      <c r="A32" s="26" t="s">
        <v>13</v>
      </c>
      <c r="B32" s="50" t="s">
        <v>47</v>
      </c>
      <c r="C32" s="51"/>
      <c r="D32" s="38"/>
      <c r="E32" s="38"/>
      <c r="F32" s="38"/>
      <c r="G32" s="38"/>
      <c r="H32" s="38"/>
    </row>
    <row r="33" spans="1:8" ht="9.75" customHeight="1">
      <c r="A33" s="39"/>
      <c r="B33" s="40"/>
      <c r="C33" s="40"/>
      <c r="D33" s="40"/>
      <c r="E33" s="40"/>
      <c r="F33" s="40"/>
      <c r="G33" s="40"/>
      <c r="H33" s="41"/>
    </row>
    <row r="34" spans="1:8" ht="21" customHeight="1">
      <c r="A34" s="42" t="s">
        <v>15</v>
      </c>
      <c r="B34" s="58" t="s">
        <v>25</v>
      </c>
      <c r="C34" s="58"/>
      <c r="D34" s="59"/>
      <c r="E34" s="59">
        <v>139</v>
      </c>
      <c r="F34" s="59">
        <v>139</v>
      </c>
      <c r="G34" s="59">
        <v>139</v>
      </c>
      <c r="H34" s="59">
        <v>139</v>
      </c>
    </row>
    <row r="35" spans="1:8" ht="34.5" customHeight="1">
      <c r="A35" s="26" t="s">
        <v>10</v>
      </c>
      <c r="B35" s="43" t="s">
        <v>24</v>
      </c>
      <c r="C35" s="43"/>
      <c r="D35" s="59"/>
      <c r="E35" s="59"/>
      <c r="F35" s="59"/>
      <c r="G35" s="59"/>
      <c r="H35" s="59"/>
    </row>
    <row r="36" spans="1:8" ht="19.5" customHeight="1">
      <c r="A36" s="42" t="s">
        <v>11</v>
      </c>
      <c r="B36" s="55" t="s">
        <v>67</v>
      </c>
      <c r="C36" s="60"/>
      <c r="D36" s="56"/>
      <c r="E36" s="56">
        <v>115000</v>
      </c>
      <c r="F36" s="56">
        <v>150000</v>
      </c>
      <c r="G36" s="56">
        <v>150000</v>
      </c>
      <c r="H36" s="56">
        <f>SUM(D36:G37)</f>
        <v>415000</v>
      </c>
    </row>
    <row r="37" spans="1:8" ht="19.5" customHeight="1">
      <c r="A37" s="26" t="s">
        <v>2</v>
      </c>
      <c r="B37" s="61" t="s">
        <v>16</v>
      </c>
      <c r="C37" s="62"/>
      <c r="D37" s="63"/>
      <c r="E37" s="63"/>
      <c r="F37" s="63"/>
      <c r="G37" s="63"/>
      <c r="H37" s="63"/>
    </row>
    <row r="38" spans="1:8" ht="19.5" customHeight="1">
      <c r="A38" s="26" t="s">
        <v>13</v>
      </c>
      <c r="B38" s="64" t="s">
        <v>47</v>
      </c>
      <c r="C38" s="65"/>
      <c r="D38" s="38"/>
      <c r="E38" s="38"/>
      <c r="F38" s="38"/>
      <c r="G38" s="38"/>
      <c r="H38" s="38"/>
    </row>
    <row r="39" spans="1:8" ht="9.75" customHeight="1">
      <c r="A39" s="39"/>
      <c r="B39" s="40"/>
      <c r="C39" s="40"/>
      <c r="D39" s="40"/>
      <c r="E39" s="40"/>
      <c r="F39" s="40"/>
      <c r="G39" s="40"/>
      <c r="H39" s="41"/>
    </row>
    <row r="40" spans="1:8" ht="19.5" customHeight="1">
      <c r="A40" s="26" t="s">
        <v>15</v>
      </c>
      <c r="B40" s="43" t="s">
        <v>26</v>
      </c>
      <c r="C40" s="43"/>
      <c r="D40" s="44"/>
      <c r="E40" s="44">
        <v>139</v>
      </c>
      <c r="F40" s="44">
        <v>139</v>
      </c>
      <c r="G40" s="44">
        <v>139</v>
      </c>
      <c r="H40" s="44">
        <v>139</v>
      </c>
    </row>
    <row r="41" spans="1:8" ht="30.75" customHeight="1">
      <c r="A41" s="26" t="s">
        <v>10</v>
      </c>
      <c r="B41" s="43" t="s">
        <v>28</v>
      </c>
      <c r="C41" s="43"/>
      <c r="D41" s="44"/>
      <c r="E41" s="44"/>
      <c r="F41" s="44"/>
      <c r="G41" s="44"/>
      <c r="H41" s="44"/>
    </row>
    <row r="42" spans="1:8" ht="21" customHeight="1">
      <c r="A42" s="42" t="s">
        <v>11</v>
      </c>
      <c r="B42" s="48" t="s">
        <v>67</v>
      </c>
      <c r="C42" s="66"/>
      <c r="D42" s="56"/>
      <c r="E42" s="56">
        <v>23315</v>
      </c>
      <c r="F42" s="56">
        <v>24247</v>
      </c>
      <c r="G42" s="56">
        <v>25217</v>
      </c>
      <c r="H42" s="56">
        <f>SUM(D42:G43)</f>
        <v>72779</v>
      </c>
    </row>
    <row r="43" spans="1:8" ht="21" customHeight="1">
      <c r="A43" s="26" t="s">
        <v>2</v>
      </c>
      <c r="B43" s="48" t="s">
        <v>16</v>
      </c>
      <c r="C43" s="48"/>
      <c r="D43" s="63"/>
      <c r="E43" s="63"/>
      <c r="F43" s="63"/>
      <c r="G43" s="63"/>
      <c r="H43" s="63"/>
    </row>
    <row r="44" spans="1:8" ht="21" customHeight="1">
      <c r="A44" s="26" t="s">
        <v>13</v>
      </c>
      <c r="B44" s="50" t="s">
        <v>47</v>
      </c>
      <c r="C44" s="51"/>
      <c r="D44" s="38"/>
      <c r="E44" s="38"/>
      <c r="F44" s="38"/>
      <c r="G44" s="38"/>
      <c r="H44" s="38"/>
    </row>
    <row r="45" spans="1:8" s="67" customFormat="1" ht="8.25" customHeight="1">
      <c r="A45" s="39"/>
      <c r="B45" s="40"/>
      <c r="C45" s="40"/>
      <c r="D45" s="40"/>
      <c r="E45" s="40"/>
      <c r="F45" s="40"/>
      <c r="G45" s="40"/>
      <c r="H45" s="41"/>
    </row>
    <row r="46" spans="1:8" ht="19.5" customHeight="1">
      <c r="A46" s="26" t="s">
        <v>15</v>
      </c>
      <c r="B46" s="68" t="s">
        <v>27</v>
      </c>
      <c r="C46" s="69"/>
      <c r="D46" s="70"/>
      <c r="E46" s="70">
        <v>139</v>
      </c>
      <c r="F46" s="70">
        <v>139</v>
      </c>
      <c r="G46" s="70">
        <v>139</v>
      </c>
      <c r="H46" s="70">
        <v>139</v>
      </c>
    </row>
    <row r="47" spans="1:8" ht="36" customHeight="1">
      <c r="A47" s="26" t="s">
        <v>10</v>
      </c>
      <c r="B47" s="68" t="s">
        <v>29</v>
      </c>
      <c r="C47" s="69"/>
      <c r="D47" s="71"/>
      <c r="E47" s="71"/>
      <c r="F47" s="71"/>
      <c r="G47" s="71"/>
      <c r="H47" s="71"/>
    </row>
    <row r="48" spans="1:8" ht="21" customHeight="1">
      <c r="A48" s="42" t="s">
        <v>11</v>
      </c>
      <c r="B48" s="72" t="s">
        <v>67</v>
      </c>
      <c r="C48" s="73"/>
      <c r="D48" s="56"/>
      <c r="E48" s="56">
        <v>145151</v>
      </c>
      <c r="F48" s="56">
        <v>176619</v>
      </c>
      <c r="G48" s="56">
        <v>183683</v>
      </c>
      <c r="H48" s="56">
        <f>SUM(D48:G49)</f>
        <v>505453</v>
      </c>
    </row>
    <row r="49" spans="1:8" ht="21" customHeight="1">
      <c r="A49" s="26" t="s">
        <v>2</v>
      </c>
      <c r="B49" s="72" t="s">
        <v>16</v>
      </c>
      <c r="C49" s="73"/>
      <c r="D49" s="57"/>
      <c r="E49" s="57"/>
      <c r="F49" s="57"/>
      <c r="G49" s="57"/>
      <c r="H49" s="57"/>
    </row>
    <row r="50" spans="1:8" ht="21" customHeight="1">
      <c r="A50" s="26" t="s">
        <v>13</v>
      </c>
      <c r="B50" s="50" t="s">
        <v>47</v>
      </c>
      <c r="C50" s="51"/>
      <c r="D50" s="74"/>
      <c r="E50" s="74"/>
      <c r="F50" s="74"/>
      <c r="G50" s="74"/>
      <c r="H50" s="74"/>
    </row>
    <row r="51" spans="1:10" ht="10.5" customHeight="1">
      <c r="A51" s="75"/>
      <c r="B51" s="75"/>
      <c r="C51" s="75"/>
      <c r="D51" s="75"/>
      <c r="E51" s="75"/>
      <c r="F51" s="75"/>
      <c r="G51" s="75"/>
      <c r="H51" s="75"/>
      <c r="I51" s="75"/>
      <c r="J51" s="76"/>
    </row>
    <row r="52" spans="1:8" ht="19.5" customHeight="1">
      <c r="A52" s="26" t="s">
        <v>15</v>
      </c>
      <c r="B52" s="68" t="s">
        <v>31</v>
      </c>
      <c r="C52" s="69"/>
      <c r="D52" s="70"/>
      <c r="E52" s="70">
        <v>139</v>
      </c>
      <c r="F52" s="70">
        <v>139</v>
      </c>
      <c r="G52" s="70">
        <v>139</v>
      </c>
      <c r="H52" s="70">
        <v>139</v>
      </c>
    </row>
    <row r="53" spans="1:8" ht="36" customHeight="1">
      <c r="A53" s="26" t="s">
        <v>10</v>
      </c>
      <c r="B53" s="68" t="s">
        <v>32</v>
      </c>
      <c r="C53" s="69"/>
      <c r="D53" s="71"/>
      <c r="E53" s="71"/>
      <c r="F53" s="71"/>
      <c r="G53" s="71"/>
      <c r="H53" s="71"/>
    </row>
    <row r="54" spans="1:8" ht="19.5" customHeight="1">
      <c r="A54" s="42" t="s">
        <v>11</v>
      </c>
      <c r="B54" s="72" t="s">
        <v>67</v>
      </c>
      <c r="C54" s="73"/>
      <c r="D54" s="56"/>
      <c r="E54" s="56">
        <v>200000</v>
      </c>
      <c r="F54" s="56">
        <v>234038</v>
      </c>
      <c r="G54" s="56">
        <v>243400</v>
      </c>
      <c r="H54" s="56">
        <f>SUM(D54:G55)</f>
        <v>677438</v>
      </c>
    </row>
    <row r="55" spans="1:8" ht="19.5" customHeight="1">
      <c r="A55" s="26" t="s">
        <v>2</v>
      </c>
      <c r="B55" s="72" t="s">
        <v>16</v>
      </c>
      <c r="C55" s="73"/>
      <c r="D55" s="57"/>
      <c r="E55" s="57"/>
      <c r="F55" s="57"/>
      <c r="G55" s="57"/>
      <c r="H55" s="57"/>
    </row>
    <row r="56" spans="1:8" ht="19.5" customHeight="1">
      <c r="A56" s="26" t="s">
        <v>13</v>
      </c>
      <c r="B56" s="13" t="s">
        <v>48</v>
      </c>
      <c r="C56" s="15"/>
      <c r="D56" s="74"/>
      <c r="E56" s="74"/>
      <c r="F56" s="74"/>
      <c r="G56" s="74"/>
      <c r="H56" s="74"/>
    </row>
    <row r="57" spans="1:10" ht="10.5" customHeight="1">
      <c r="A57" s="75"/>
      <c r="B57" s="75"/>
      <c r="C57" s="75"/>
      <c r="D57" s="75"/>
      <c r="E57" s="75"/>
      <c r="F57" s="75"/>
      <c r="G57" s="75"/>
      <c r="H57" s="75"/>
      <c r="I57" s="75"/>
      <c r="J57" s="76"/>
    </row>
    <row r="58" spans="1:8" ht="19.5" customHeight="1">
      <c r="A58" s="26" t="s">
        <v>15</v>
      </c>
      <c r="B58" s="68" t="s">
        <v>33</v>
      </c>
      <c r="C58" s="69"/>
      <c r="D58" s="70"/>
      <c r="E58" s="77" t="s">
        <v>65</v>
      </c>
      <c r="F58" s="77" t="s">
        <v>65</v>
      </c>
      <c r="G58" s="77" t="s">
        <v>65</v>
      </c>
      <c r="H58" s="77" t="s">
        <v>65</v>
      </c>
    </row>
    <row r="59" spans="1:8" ht="36" customHeight="1">
      <c r="A59" s="26" t="s">
        <v>10</v>
      </c>
      <c r="B59" s="68" t="s">
        <v>34</v>
      </c>
      <c r="C59" s="69"/>
      <c r="D59" s="71"/>
      <c r="E59" s="78"/>
      <c r="F59" s="78"/>
      <c r="G59" s="78"/>
      <c r="H59" s="78"/>
    </row>
    <row r="60" spans="1:8" ht="21" customHeight="1">
      <c r="A60" s="42" t="s">
        <v>11</v>
      </c>
      <c r="B60" s="72" t="s">
        <v>68</v>
      </c>
      <c r="C60" s="73"/>
      <c r="D60" s="56"/>
      <c r="E60" s="56">
        <v>51615</v>
      </c>
      <c r="F60" s="56">
        <v>62804</v>
      </c>
      <c r="G60" s="56">
        <v>65316</v>
      </c>
      <c r="H60" s="56">
        <f>SUM(D60:G61)</f>
        <v>179735</v>
      </c>
    </row>
    <row r="61" spans="1:8" ht="21" customHeight="1">
      <c r="A61" s="26" t="s">
        <v>2</v>
      </c>
      <c r="B61" s="72" t="s">
        <v>16</v>
      </c>
      <c r="C61" s="73"/>
      <c r="D61" s="57"/>
      <c r="E61" s="57"/>
      <c r="F61" s="57"/>
      <c r="G61" s="57"/>
      <c r="H61" s="57"/>
    </row>
    <row r="62" spans="1:8" ht="21" customHeight="1">
      <c r="A62" s="26" t="s">
        <v>13</v>
      </c>
      <c r="B62" s="50" t="s">
        <v>17</v>
      </c>
      <c r="C62" s="51"/>
      <c r="D62" s="74"/>
      <c r="E62" s="74"/>
      <c r="F62" s="74"/>
      <c r="G62" s="74"/>
      <c r="H62" s="74"/>
    </row>
    <row r="63" spans="1:10" ht="10.5" customHeight="1">
      <c r="A63" s="75"/>
      <c r="B63" s="75"/>
      <c r="C63" s="75"/>
      <c r="D63" s="75"/>
      <c r="E63" s="75"/>
      <c r="F63" s="75"/>
      <c r="G63" s="75"/>
      <c r="H63" s="75"/>
      <c r="I63" s="75"/>
      <c r="J63" s="76"/>
    </row>
    <row r="64" spans="1:8" ht="19.5" customHeight="1">
      <c r="A64" s="26" t="s">
        <v>15</v>
      </c>
      <c r="B64" s="68" t="s">
        <v>35</v>
      </c>
      <c r="C64" s="69"/>
      <c r="D64" s="70"/>
      <c r="E64" s="70">
        <v>139</v>
      </c>
      <c r="F64" s="70">
        <v>139</v>
      </c>
      <c r="G64" s="70">
        <v>139</v>
      </c>
      <c r="H64" s="70">
        <v>139</v>
      </c>
    </row>
    <row r="65" spans="1:8" ht="36" customHeight="1">
      <c r="A65" s="26" t="s">
        <v>10</v>
      </c>
      <c r="B65" s="68" t="s">
        <v>36</v>
      </c>
      <c r="C65" s="69"/>
      <c r="D65" s="71"/>
      <c r="E65" s="71"/>
      <c r="F65" s="71"/>
      <c r="G65" s="71"/>
      <c r="H65" s="71"/>
    </row>
    <row r="66" spans="1:8" ht="21" customHeight="1">
      <c r="A66" s="42" t="s">
        <v>11</v>
      </c>
      <c r="B66" s="72" t="s">
        <v>67</v>
      </c>
      <c r="C66" s="73"/>
      <c r="D66" s="56"/>
      <c r="E66" s="56">
        <v>100000</v>
      </c>
      <c r="F66" s="56">
        <v>100000</v>
      </c>
      <c r="G66" s="56">
        <v>100000</v>
      </c>
      <c r="H66" s="56">
        <f>SUM(D66:G67)</f>
        <v>300000</v>
      </c>
    </row>
    <row r="67" spans="1:8" ht="21" customHeight="1">
      <c r="A67" s="26" t="s">
        <v>2</v>
      </c>
      <c r="B67" s="72" t="s">
        <v>16</v>
      </c>
      <c r="C67" s="73"/>
      <c r="D67" s="57"/>
      <c r="E67" s="57"/>
      <c r="F67" s="57"/>
      <c r="G67" s="57"/>
      <c r="H67" s="57"/>
    </row>
    <row r="68" spans="1:8" ht="21" customHeight="1">
      <c r="A68" s="26" t="s">
        <v>13</v>
      </c>
      <c r="B68" s="50" t="s">
        <v>17</v>
      </c>
      <c r="C68" s="51"/>
      <c r="D68" s="74"/>
      <c r="E68" s="74"/>
      <c r="F68" s="74"/>
      <c r="G68" s="74"/>
      <c r="H68" s="74"/>
    </row>
    <row r="69" spans="1:10" ht="10.5" customHeight="1">
      <c r="A69" s="75"/>
      <c r="B69" s="75"/>
      <c r="C69" s="75"/>
      <c r="D69" s="75"/>
      <c r="E69" s="75"/>
      <c r="F69" s="75"/>
      <c r="G69" s="75"/>
      <c r="H69" s="75"/>
      <c r="I69" s="75"/>
      <c r="J69" s="76"/>
    </row>
    <row r="70" spans="1:8" ht="30.75" customHeight="1">
      <c r="A70" s="26" t="s">
        <v>15</v>
      </c>
      <c r="B70" s="68" t="s">
        <v>37</v>
      </c>
      <c r="C70" s="69"/>
      <c r="D70" s="70"/>
      <c r="E70" s="70">
        <v>139</v>
      </c>
      <c r="F70" s="70">
        <v>139</v>
      </c>
      <c r="G70" s="70">
        <v>139</v>
      </c>
      <c r="H70" s="70">
        <v>139</v>
      </c>
    </row>
    <row r="71" spans="1:8" ht="50.25" customHeight="1">
      <c r="A71" s="26" t="s">
        <v>10</v>
      </c>
      <c r="B71" s="68" t="s">
        <v>38</v>
      </c>
      <c r="C71" s="69"/>
      <c r="D71" s="71"/>
      <c r="E71" s="71"/>
      <c r="F71" s="71"/>
      <c r="G71" s="71"/>
      <c r="H71" s="71"/>
    </row>
    <row r="72" spans="1:8" ht="21" customHeight="1">
      <c r="A72" s="42" t="s">
        <v>11</v>
      </c>
      <c r="B72" s="72" t="s">
        <v>67</v>
      </c>
      <c r="C72" s="73"/>
      <c r="D72" s="56"/>
      <c r="E72" s="56">
        <v>465725</v>
      </c>
      <c r="F72" s="56">
        <v>503178</v>
      </c>
      <c r="G72" s="56">
        <v>523305</v>
      </c>
      <c r="H72" s="56">
        <f>SUM(D72:G73)</f>
        <v>1492208</v>
      </c>
    </row>
    <row r="73" spans="1:8" ht="21" customHeight="1">
      <c r="A73" s="26" t="s">
        <v>2</v>
      </c>
      <c r="B73" s="72" t="s">
        <v>16</v>
      </c>
      <c r="C73" s="73"/>
      <c r="D73" s="57"/>
      <c r="E73" s="57"/>
      <c r="F73" s="57"/>
      <c r="G73" s="57"/>
      <c r="H73" s="57"/>
    </row>
    <row r="74" spans="1:8" ht="21" customHeight="1">
      <c r="A74" s="26" t="s">
        <v>13</v>
      </c>
      <c r="B74" s="50" t="s">
        <v>17</v>
      </c>
      <c r="C74" s="51"/>
      <c r="D74" s="74"/>
      <c r="E74" s="74"/>
      <c r="F74" s="74"/>
      <c r="G74" s="74"/>
      <c r="H74" s="74"/>
    </row>
    <row r="75" spans="1:10" ht="10.5" customHeight="1">
      <c r="A75" s="75"/>
      <c r="B75" s="75"/>
      <c r="C75" s="75"/>
      <c r="D75" s="75"/>
      <c r="E75" s="75"/>
      <c r="F75" s="75"/>
      <c r="G75" s="75"/>
      <c r="H75" s="75"/>
      <c r="I75" s="75"/>
      <c r="J75" s="76"/>
    </row>
    <row r="76" spans="1:10" ht="32.25" customHeight="1">
      <c r="A76" s="26" t="s">
        <v>15</v>
      </c>
      <c r="B76" s="68" t="s">
        <v>39</v>
      </c>
      <c r="C76" s="69"/>
      <c r="D76" s="79"/>
      <c r="E76" s="79"/>
      <c r="F76" s="79"/>
      <c r="G76" s="79"/>
      <c r="H76" s="79"/>
      <c r="I76" s="80"/>
      <c r="J76" s="76"/>
    </row>
    <row r="77" spans="1:10" ht="45.75" customHeight="1">
      <c r="A77" s="26" t="s">
        <v>10</v>
      </c>
      <c r="B77" s="68" t="s">
        <v>40</v>
      </c>
      <c r="C77" s="69"/>
      <c r="D77" s="79"/>
      <c r="E77" s="81">
        <v>139</v>
      </c>
      <c r="F77" s="81">
        <v>139</v>
      </c>
      <c r="G77" s="81">
        <v>139</v>
      </c>
      <c r="H77" s="81">
        <v>139</v>
      </c>
      <c r="I77" s="80"/>
      <c r="J77" s="76"/>
    </row>
    <row r="78" spans="1:10" ht="19.5" customHeight="1">
      <c r="A78" s="42" t="s">
        <v>11</v>
      </c>
      <c r="B78" s="68" t="s">
        <v>67</v>
      </c>
      <c r="C78" s="69"/>
      <c r="D78" s="82"/>
      <c r="E78" s="49">
        <v>128544</v>
      </c>
      <c r="F78" s="83">
        <v>165659</v>
      </c>
      <c r="G78" s="83">
        <v>172285</v>
      </c>
      <c r="H78" s="83">
        <f>SUM(E78:G78)</f>
        <v>466488</v>
      </c>
      <c r="I78" s="80"/>
      <c r="J78" s="76"/>
    </row>
    <row r="79" spans="1:10" ht="19.5" customHeight="1">
      <c r="A79" s="26" t="s">
        <v>2</v>
      </c>
      <c r="B79" s="68" t="s">
        <v>16</v>
      </c>
      <c r="C79" s="69"/>
      <c r="D79" s="84"/>
      <c r="E79" s="85"/>
      <c r="F79" s="86"/>
      <c r="G79" s="86"/>
      <c r="H79" s="86"/>
      <c r="I79" s="80"/>
      <c r="J79" s="76"/>
    </row>
    <row r="80" spans="1:10" ht="19.5" customHeight="1">
      <c r="A80" s="26" t="s">
        <v>13</v>
      </c>
      <c r="B80" s="13" t="s">
        <v>17</v>
      </c>
      <c r="C80" s="15"/>
      <c r="D80" s="87"/>
      <c r="E80" s="88"/>
      <c r="F80" s="89"/>
      <c r="G80" s="89"/>
      <c r="H80" s="89"/>
      <c r="I80" s="80"/>
      <c r="J80" s="76"/>
    </row>
    <row r="81" spans="1:10" s="67" customFormat="1" ht="9" customHeight="1">
      <c r="A81" s="39"/>
      <c r="B81" s="40"/>
      <c r="C81" s="40"/>
      <c r="D81" s="40"/>
      <c r="E81" s="40"/>
      <c r="F81" s="40"/>
      <c r="G81" s="40"/>
      <c r="H81" s="41"/>
      <c r="I81" s="80"/>
      <c r="J81" s="90"/>
    </row>
    <row r="82" spans="1:10" ht="19.5" customHeight="1">
      <c r="A82" s="91" t="s">
        <v>15</v>
      </c>
      <c r="B82" s="92" t="s">
        <v>45</v>
      </c>
      <c r="C82" s="93"/>
      <c r="D82" s="81">
        <v>17</v>
      </c>
      <c r="E82" s="94">
        <v>9</v>
      </c>
      <c r="F82" s="81">
        <v>9</v>
      </c>
      <c r="G82" s="81">
        <v>9</v>
      </c>
      <c r="H82" s="81">
        <v>44</v>
      </c>
      <c r="I82" s="80"/>
      <c r="J82" s="76"/>
    </row>
    <row r="83" spans="1:10" ht="34.5" customHeight="1">
      <c r="A83" s="26" t="s">
        <v>10</v>
      </c>
      <c r="B83" s="43" t="s">
        <v>46</v>
      </c>
      <c r="C83" s="43"/>
      <c r="D83" s="95">
        <v>20000</v>
      </c>
      <c r="E83" s="95">
        <v>22000</v>
      </c>
      <c r="F83" s="95">
        <v>24000</v>
      </c>
      <c r="G83" s="95">
        <v>26000</v>
      </c>
      <c r="H83" s="95">
        <f>SUM(D83:G83)</f>
        <v>92000</v>
      </c>
      <c r="I83" s="80"/>
      <c r="J83" s="76"/>
    </row>
    <row r="84" spans="1:10" ht="20.25" customHeight="1">
      <c r="A84" s="42" t="s">
        <v>11</v>
      </c>
      <c r="B84" s="43" t="s">
        <v>74</v>
      </c>
      <c r="C84" s="43"/>
      <c r="D84" s="95"/>
      <c r="E84" s="95"/>
      <c r="F84" s="95"/>
      <c r="G84" s="95"/>
      <c r="H84" s="95"/>
      <c r="I84" s="80"/>
      <c r="J84" s="76"/>
    </row>
    <row r="85" spans="1:10" ht="20.25" customHeight="1">
      <c r="A85" s="26" t="s">
        <v>2</v>
      </c>
      <c r="B85" s="48" t="s">
        <v>16</v>
      </c>
      <c r="C85" s="48"/>
      <c r="D85" s="95"/>
      <c r="E85" s="95"/>
      <c r="F85" s="95"/>
      <c r="G85" s="95"/>
      <c r="H85" s="95"/>
      <c r="I85" s="80"/>
      <c r="J85" s="76"/>
    </row>
    <row r="86" spans="1:10" ht="20.25" customHeight="1">
      <c r="A86" s="26" t="s">
        <v>13</v>
      </c>
      <c r="B86" s="96" t="s">
        <v>44</v>
      </c>
      <c r="C86" s="96"/>
      <c r="D86" s="95"/>
      <c r="E86" s="95"/>
      <c r="F86" s="95"/>
      <c r="G86" s="95"/>
      <c r="H86" s="95"/>
      <c r="I86" s="80"/>
      <c r="J86" s="76"/>
    </row>
    <row r="87" spans="1:11" s="97" customFormat="1" ht="9" customHeight="1">
      <c r="A87" s="24"/>
      <c r="B87" s="24"/>
      <c r="C87" s="24"/>
      <c r="D87" s="24"/>
      <c r="E87" s="24"/>
      <c r="F87" s="24"/>
      <c r="G87" s="24"/>
      <c r="H87" s="24"/>
      <c r="I87" s="80"/>
      <c r="J87" s="90"/>
      <c r="K87" s="67"/>
    </row>
    <row r="88" spans="1:8" ht="35.25" customHeight="1">
      <c r="A88" s="26" t="s">
        <v>15</v>
      </c>
      <c r="B88" s="43" t="s">
        <v>42</v>
      </c>
      <c r="C88" s="43"/>
      <c r="D88" s="98">
        <v>1</v>
      </c>
      <c r="E88" s="98">
        <v>1</v>
      </c>
      <c r="F88" s="98">
        <v>1</v>
      </c>
      <c r="G88" s="98">
        <v>1</v>
      </c>
      <c r="H88" s="98">
        <v>1</v>
      </c>
    </row>
    <row r="89" spans="1:8" ht="35.25" customHeight="1">
      <c r="A89" s="26" t="s">
        <v>10</v>
      </c>
      <c r="B89" s="43" t="s">
        <v>43</v>
      </c>
      <c r="C89" s="43"/>
      <c r="D89" s="99">
        <v>1457878</v>
      </c>
      <c r="E89" s="99">
        <v>648300</v>
      </c>
      <c r="F89" s="99">
        <v>800000</v>
      </c>
      <c r="G89" s="99">
        <v>800000</v>
      </c>
      <c r="H89" s="99">
        <f>SUM(D89:G89)</f>
        <v>3706178</v>
      </c>
    </row>
    <row r="90" spans="1:8" ht="24" customHeight="1">
      <c r="A90" s="42" t="s">
        <v>11</v>
      </c>
      <c r="B90" s="43" t="s">
        <v>78</v>
      </c>
      <c r="C90" s="43"/>
      <c r="D90" s="100"/>
      <c r="E90" s="100"/>
      <c r="F90" s="100"/>
      <c r="G90" s="100"/>
      <c r="H90" s="100"/>
    </row>
    <row r="91" spans="1:8" ht="19.5" customHeight="1">
      <c r="A91" s="26" t="s">
        <v>2</v>
      </c>
      <c r="B91" s="48" t="s">
        <v>52</v>
      </c>
      <c r="C91" s="48"/>
      <c r="D91" s="100"/>
      <c r="E91" s="100"/>
      <c r="F91" s="100"/>
      <c r="G91" s="100"/>
      <c r="H91" s="100"/>
    </row>
    <row r="92" spans="1:8" ht="19.5" customHeight="1">
      <c r="A92" s="26" t="s">
        <v>13</v>
      </c>
      <c r="B92" s="96" t="s">
        <v>44</v>
      </c>
      <c r="C92" s="96"/>
      <c r="D92" s="101"/>
      <c r="E92" s="101"/>
      <c r="F92" s="101"/>
      <c r="G92" s="101"/>
      <c r="H92" s="101"/>
    </row>
    <row r="93" spans="1:8" ht="7.5" customHeight="1">
      <c r="A93" s="39"/>
      <c r="B93" s="40"/>
      <c r="C93" s="40"/>
      <c r="D93" s="40"/>
      <c r="E93" s="40"/>
      <c r="F93" s="40"/>
      <c r="G93" s="40"/>
      <c r="H93" s="41"/>
    </row>
    <row r="94" spans="1:8" ht="19.5" customHeight="1">
      <c r="A94" s="26" t="s">
        <v>15</v>
      </c>
      <c r="B94" s="43" t="s">
        <v>73</v>
      </c>
      <c r="C94" s="43"/>
      <c r="D94" s="102"/>
      <c r="E94" s="102">
        <v>139</v>
      </c>
      <c r="F94" s="102">
        <v>139</v>
      </c>
      <c r="G94" s="102">
        <v>139</v>
      </c>
      <c r="H94" s="102">
        <v>139</v>
      </c>
    </row>
    <row r="95" spans="1:8" ht="35.25" customHeight="1">
      <c r="A95" s="26" t="s">
        <v>10</v>
      </c>
      <c r="B95" s="43" t="s">
        <v>49</v>
      </c>
      <c r="C95" s="43"/>
      <c r="D95" s="99"/>
      <c r="E95" s="99">
        <v>3840000</v>
      </c>
      <c r="F95" s="99">
        <v>4800000</v>
      </c>
      <c r="G95" s="99">
        <v>4800000</v>
      </c>
      <c r="H95" s="99">
        <f>SUM(E95:G95)</f>
        <v>13440000</v>
      </c>
    </row>
    <row r="96" spans="1:8" ht="19.5" customHeight="1">
      <c r="A96" s="42" t="s">
        <v>11</v>
      </c>
      <c r="B96" s="43" t="s">
        <v>75</v>
      </c>
      <c r="C96" s="43"/>
      <c r="D96" s="100"/>
      <c r="E96" s="100"/>
      <c r="F96" s="100"/>
      <c r="G96" s="100"/>
      <c r="H96" s="100"/>
    </row>
    <row r="97" spans="1:8" ht="19.5" customHeight="1">
      <c r="A97" s="26" t="s">
        <v>2</v>
      </c>
      <c r="B97" s="48" t="s">
        <v>76</v>
      </c>
      <c r="C97" s="48"/>
      <c r="D97" s="100"/>
      <c r="E97" s="100"/>
      <c r="F97" s="100"/>
      <c r="G97" s="100"/>
      <c r="H97" s="100"/>
    </row>
    <row r="98" spans="1:8" ht="19.5" customHeight="1">
      <c r="A98" s="26" t="s">
        <v>13</v>
      </c>
      <c r="B98" s="96" t="s">
        <v>17</v>
      </c>
      <c r="C98" s="96"/>
      <c r="D98" s="101"/>
      <c r="E98" s="101"/>
      <c r="F98" s="101"/>
      <c r="G98" s="101"/>
      <c r="H98" s="101"/>
    </row>
    <row r="99" spans="1:10" ht="10.5" customHeight="1">
      <c r="A99" s="75"/>
      <c r="B99" s="75"/>
      <c r="C99" s="75"/>
      <c r="D99" s="75"/>
      <c r="E99" s="75"/>
      <c r="F99" s="75"/>
      <c r="G99" s="75"/>
      <c r="H99" s="75"/>
      <c r="I99" s="75"/>
      <c r="J99" s="76"/>
    </row>
    <row r="100" spans="1:10" ht="19.5" customHeight="1">
      <c r="A100" s="26" t="s">
        <v>15</v>
      </c>
      <c r="B100" s="103" t="s">
        <v>71</v>
      </c>
      <c r="C100" s="104"/>
      <c r="D100" s="105"/>
      <c r="E100" s="29">
        <v>139</v>
      </c>
      <c r="F100" s="29">
        <v>139</v>
      </c>
      <c r="G100" s="29">
        <v>139</v>
      </c>
      <c r="H100" s="29">
        <v>139</v>
      </c>
      <c r="I100" s="80"/>
      <c r="J100" s="76"/>
    </row>
    <row r="101" spans="1:10" ht="28.5" customHeight="1">
      <c r="A101" s="26" t="s">
        <v>10</v>
      </c>
      <c r="B101" s="106" t="s">
        <v>72</v>
      </c>
      <c r="C101" s="107"/>
      <c r="D101" s="82"/>
      <c r="E101" s="83">
        <v>1163606</v>
      </c>
      <c r="F101" s="83">
        <v>1163606</v>
      </c>
      <c r="G101" s="83">
        <v>1163606</v>
      </c>
      <c r="H101" s="83">
        <f>E101+F101+G101</f>
        <v>3490818</v>
      </c>
      <c r="I101" s="80"/>
      <c r="J101" s="76"/>
    </row>
    <row r="102" spans="1:10" ht="19.5" customHeight="1">
      <c r="A102" s="42" t="s">
        <v>11</v>
      </c>
      <c r="B102" s="103" t="s">
        <v>77</v>
      </c>
      <c r="C102" s="104"/>
      <c r="D102" s="108"/>
      <c r="E102" s="109"/>
      <c r="F102" s="109"/>
      <c r="G102" s="109"/>
      <c r="H102" s="110"/>
      <c r="I102" s="80"/>
      <c r="J102" s="76"/>
    </row>
    <row r="103" spans="1:10" ht="19.5" customHeight="1">
      <c r="A103" s="26" t="s">
        <v>2</v>
      </c>
      <c r="B103" s="103" t="s">
        <v>16</v>
      </c>
      <c r="C103" s="104"/>
      <c r="D103" s="108"/>
      <c r="E103" s="109"/>
      <c r="F103" s="109"/>
      <c r="G103" s="109"/>
      <c r="H103" s="110"/>
      <c r="I103" s="80"/>
      <c r="J103" s="76"/>
    </row>
    <row r="104" spans="1:10" ht="19.5" customHeight="1">
      <c r="A104" s="26" t="s">
        <v>13</v>
      </c>
      <c r="B104" s="103" t="s">
        <v>17</v>
      </c>
      <c r="C104" s="104"/>
      <c r="D104" s="111"/>
      <c r="E104" s="112"/>
      <c r="F104" s="112"/>
      <c r="G104" s="112"/>
      <c r="H104" s="113"/>
      <c r="I104" s="80"/>
      <c r="J104" s="76"/>
    </row>
    <row r="105" spans="1:10" ht="9" customHeight="1">
      <c r="A105" s="75"/>
      <c r="B105" s="75"/>
      <c r="C105" s="75"/>
      <c r="D105" s="75"/>
      <c r="E105" s="75"/>
      <c r="F105" s="75"/>
      <c r="G105" s="75"/>
      <c r="H105" s="75"/>
      <c r="I105" s="75"/>
      <c r="J105" s="76"/>
    </row>
    <row r="106" spans="1:8" ht="15">
      <c r="A106" s="114" t="s">
        <v>30</v>
      </c>
      <c r="B106" s="115"/>
      <c r="C106" s="116"/>
      <c r="D106" s="117">
        <f>SUM(D17+D24+D30+D36+D42+D48+D54+D60+D66+D72+D78+D83+D89+D95+D101)</f>
        <v>6455614</v>
      </c>
      <c r="E106" s="117">
        <f>SUM(E17+E24+E30+E36+E42+E48+E54+E60+E66+E72+E78+E83+E89+E95+E101)</f>
        <v>8862419</v>
      </c>
      <c r="F106" s="117">
        <f>SUM(F17+F24+F30+F36+F42+F48+F54+F60+F66+F72+F78+F83+F89+F95+F101)</f>
        <v>9676939</v>
      </c>
      <c r="G106" s="117">
        <f>SUM(G17+G24+G30+G36+G42+G48+G54+G60+G66+G72+G78+G83+G89+G95+G101)</f>
        <v>9160762</v>
      </c>
      <c r="H106" s="117">
        <f>SUM(D106:G106)</f>
        <v>34155734</v>
      </c>
    </row>
  </sheetData>
  <sheetProtection password="CC53" sheet="1" objects="1" scenarios="1"/>
  <mergeCells count="242">
    <mergeCell ref="A7:C7"/>
    <mergeCell ref="E7:F7"/>
    <mergeCell ref="G7:H7"/>
    <mergeCell ref="G10:H10"/>
    <mergeCell ref="A9:C9"/>
    <mergeCell ref="E9:F9"/>
    <mergeCell ref="G9:H9"/>
    <mergeCell ref="G89:G92"/>
    <mergeCell ref="E89:E92"/>
    <mergeCell ref="A5:C5"/>
    <mergeCell ref="E5:F5"/>
    <mergeCell ref="G5:H5"/>
    <mergeCell ref="A6:C6"/>
    <mergeCell ref="E6:F6"/>
    <mergeCell ref="G6:H6"/>
    <mergeCell ref="A10:C10"/>
    <mergeCell ref="E10:F10"/>
    <mergeCell ref="A106:C106"/>
    <mergeCell ref="B83:C83"/>
    <mergeCell ref="B91:C91"/>
    <mergeCell ref="B92:C92"/>
    <mergeCell ref="B98:C98"/>
    <mergeCell ref="A105:I105"/>
    <mergeCell ref="H101:H104"/>
    <mergeCell ref="B102:C102"/>
    <mergeCell ref="H89:H92"/>
    <mergeCell ref="B94:C94"/>
    <mergeCell ref="H95:H98"/>
    <mergeCell ref="B96:C96"/>
    <mergeCell ref="G83:G86"/>
    <mergeCell ref="B89:C89"/>
    <mergeCell ref="B90:C90"/>
    <mergeCell ref="B95:C95"/>
    <mergeCell ref="D95:D98"/>
    <mergeCell ref="E95:E98"/>
    <mergeCell ref="F95:F98"/>
    <mergeCell ref="G95:G98"/>
    <mergeCell ref="B97:C97"/>
    <mergeCell ref="D83:D86"/>
    <mergeCell ref="E83:E86"/>
    <mergeCell ref="F83:F86"/>
    <mergeCell ref="F89:F92"/>
    <mergeCell ref="B80:C80"/>
    <mergeCell ref="D78:D80"/>
    <mergeCell ref="A81:H81"/>
    <mergeCell ref="A87:H87"/>
    <mergeCell ref="H83:H86"/>
    <mergeCell ref="B50:C50"/>
    <mergeCell ref="B47:C47"/>
    <mergeCell ref="B48:C48"/>
    <mergeCell ref="D46:D47"/>
    <mergeCell ref="B46:C46"/>
    <mergeCell ref="D48:D50"/>
    <mergeCell ref="B49:C49"/>
    <mergeCell ref="A45:H45"/>
    <mergeCell ref="F40:F41"/>
    <mergeCell ref="G40:G41"/>
    <mergeCell ref="D42:D44"/>
    <mergeCell ref="E42:E44"/>
    <mergeCell ref="B43:C43"/>
    <mergeCell ref="B41:C41"/>
    <mergeCell ref="B44:C44"/>
    <mergeCell ref="B42:C42"/>
    <mergeCell ref="B54:C54"/>
    <mergeCell ref="B52:C52"/>
    <mergeCell ref="H72:H74"/>
    <mergeCell ref="B59:C59"/>
    <mergeCell ref="B60:C60"/>
    <mergeCell ref="E72:E74"/>
    <mergeCell ref="B55:C55"/>
    <mergeCell ref="G64:G65"/>
    <mergeCell ref="D58:D59"/>
    <mergeCell ref="B72:C72"/>
    <mergeCell ref="A39:H39"/>
    <mergeCell ref="F42:F44"/>
    <mergeCell ref="G42:G44"/>
    <mergeCell ref="H42:H44"/>
    <mergeCell ref="B40:C40"/>
    <mergeCell ref="G48:G50"/>
    <mergeCell ref="H40:H41"/>
    <mergeCell ref="D30:D32"/>
    <mergeCell ref="E30:E32"/>
    <mergeCell ref="D36:D38"/>
    <mergeCell ref="E36:E38"/>
    <mergeCell ref="F46:F47"/>
    <mergeCell ref="D40:D41"/>
    <mergeCell ref="E40:E41"/>
    <mergeCell ref="H36:H38"/>
    <mergeCell ref="B30:C30"/>
    <mergeCell ref="B38:C38"/>
    <mergeCell ref="G36:G38"/>
    <mergeCell ref="B35:C35"/>
    <mergeCell ref="D34:D35"/>
    <mergeCell ref="E34:E35"/>
    <mergeCell ref="F34:F35"/>
    <mergeCell ref="B34:C34"/>
    <mergeCell ref="B36:C36"/>
    <mergeCell ref="A2:B2"/>
    <mergeCell ref="C2:H2"/>
    <mergeCell ref="G34:G35"/>
    <mergeCell ref="H34:H35"/>
    <mergeCell ref="B31:C31"/>
    <mergeCell ref="A33:H33"/>
    <mergeCell ref="H30:H32"/>
    <mergeCell ref="F30:F32"/>
    <mergeCell ref="G30:G32"/>
    <mergeCell ref="B32:C32"/>
    <mergeCell ref="B22:C22"/>
    <mergeCell ref="D22:D23"/>
    <mergeCell ref="B16:C16"/>
    <mergeCell ref="A1:B1"/>
    <mergeCell ref="C1:H1"/>
    <mergeCell ref="A14:C15"/>
    <mergeCell ref="E17:E20"/>
    <mergeCell ref="F17:F20"/>
    <mergeCell ref="A3:C3"/>
    <mergeCell ref="E3:F3"/>
    <mergeCell ref="G3:H3"/>
    <mergeCell ref="A13:H13"/>
    <mergeCell ref="A11:C12"/>
    <mergeCell ref="G17:G20"/>
    <mergeCell ref="A4:C4"/>
    <mergeCell ref="E4:F4"/>
    <mergeCell ref="G4:H4"/>
    <mergeCell ref="A8:C8"/>
    <mergeCell ref="E8:F8"/>
    <mergeCell ref="G8:H8"/>
    <mergeCell ref="A21:H21"/>
    <mergeCell ref="H17:H20"/>
    <mergeCell ref="B23:C23"/>
    <mergeCell ref="B18:C18"/>
    <mergeCell ref="D17:D20"/>
    <mergeCell ref="B20:C20"/>
    <mergeCell ref="B17:C17"/>
    <mergeCell ref="B19:C19"/>
    <mergeCell ref="E22:E23"/>
    <mergeCell ref="F22:F23"/>
    <mergeCell ref="G22:G23"/>
    <mergeCell ref="H22:H23"/>
    <mergeCell ref="F24:F26"/>
    <mergeCell ref="G24:G26"/>
    <mergeCell ref="H24:H26"/>
    <mergeCell ref="B25:C25"/>
    <mergeCell ref="B26:C26"/>
    <mergeCell ref="B24:C24"/>
    <mergeCell ref="D24:D26"/>
    <mergeCell ref="E24:E26"/>
    <mergeCell ref="A27:H27"/>
    <mergeCell ref="H46:H47"/>
    <mergeCell ref="G46:G47"/>
    <mergeCell ref="E46:E47"/>
    <mergeCell ref="G28:G29"/>
    <mergeCell ref="H28:H29"/>
    <mergeCell ref="B37:C37"/>
    <mergeCell ref="F28:F29"/>
    <mergeCell ref="B28:C28"/>
    <mergeCell ref="B29:C29"/>
    <mergeCell ref="F48:F50"/>
    <mergeCell ref="E48:E50"/>
    <mergeCell ref="B53:C53"/>
    <mergeCell ref="A51:I51"/>
    <mergeCell ref="H48:H50"/>
    <mergeCell ref="H52:H53"/>
    <mergeCell ref="D28:D29"/>
    <mergeCell ref="E28:E29"/>
    <mergeCell ref="F36:F38"/>
    <mergeCell ref="B56:C56"/>
    <mergeCell ref="A57:I57"/>
    <mergeCell ref="F72:F74"/>
    <mergeCell ref="G72:G74"/>
    <mergeCell ref="E64:E65"/>
    <mergeCell ref="F64:F65"/>
    <mergeCell ref="H70:H71"/>
    <mergeCell ref="H64:H65"/>
    <mergeCell ref="B68:C68"/>
    <mergeCell ref="E70:E71"/>
    <mergeCell ref="B76:C76"/>
    <mergeCell ref="A93:H93"/>
    <mergeCell ref="B84:C84"/>
    <mergeCell ref="B85:C85"/>
    <mergeCell ref="B86:C86"/>
    <mergeCell ref="B88:C88"/>
    <mergeCell ref="H78:H80"/>
    <mergeCell ref="B82:C82"/>
    <mergeCell ref="B78:C78"/>
    <mergeCell ref="B79:C79"/>
    <mergeCell ref="A75:I75"/>
    <mergeCell ref="B77:C77"/>
    <mergeCell ref="E58:E59"/>
    <mergeCell ref="F58:F59"/>
    <mergeCell ref="D72:D74"/>
    <mergeCell ref="B73:C73"/>
    <mergeCell ref="B74:C74"/>
    <mergeCell ref="B64:C64"/>
    <mergeCell ref="D64:D65"/>
    <mergeCell ref="A69:I69"/>
    <mergeCell ref="D54:D56"/>
    <mergeCell ref="E54:E56"/>
    <mergeCell ref="F54:F56"/>
    <mergeCell ref="G54:G56"/>
    <mergeCell ref="D52:D53"/>
    <mergeCell ref="E52:E53"/>
    <mergeCell ref="F52:F53"/>
    <mergeCell ref="G52:G53"/>
    <mergeCell ref="A63:I63"/>
    <mergeCell ref="B61:C61"/>
    <mergeCell ref="B62:C62"/>
    <mergeCell ref="D60:D62"/>
    <mergeCell ref="E60:E62"/>
    <mergeCell ref="F60:F62"/>
    <mergeCell ref="H60:H62"/>
    <mergeCell ref="G60:G62"/>
    <mergeCell ref="B58:C58"/>
    <mergeCell ref="G58:G59"/>
    <mergeCell ref="H58:H59"/>
    <mergeCell ref="F70:F71"/>
    <mergeCell ref="B65:C65"/>
    <mergeCell ref="B66:C66"/>
    <mergeCell ref="G70:G71"/>
    <mergeCell ref="B71:C71"/>
    <mergeCell ref="B70:C70"/>
    <mergeCell ref="D70:D71"/>
    <mergeCell ref="H54:H56"/>
    <mergeCell ref="A99:I99"/>
    <mergeCell ref="B100:C100"/>
    <mergeCell ref="B101:C101"/>
    <mergeCell ref="D101:D104"/>
    <mergeCell ref="E101:E104"/>
    <mergeCell ref="F101:F104"/>
    <mergeCell ref="H66:H68"/>
    <mergeCell ref="D66:D68"/>
    <mergeCell ref="E66:E68"/>
    <mergeCell ref="G101:G104"/>
    <mergeCell ref="B67:C67"/>
    <mergeCell ref="B103:C103"/>
    <mergeCell ref="B104:C104"/>
    <mergeCell ref="F66:F68"/>
    <mergeCell ref="G66:G68"/>
    <mergeCell ref="F78:F80"/>
    <mergeCell ref="E78:E80"/>
    <mergeCell ref="G78:G80"/>
    <mergeCell ref="D89:D92"/>
  </mergeCells>
  <printOptions horizontalCentered="1"/>
  <pageMargins left="1.1811023622047245" right="0.5905511811023623" top="0.7874015748031497" bottom="0.5905511811023623" header="0.3937007874015748" footer="0.31496062992125984"/>
  <pageSetup horizontalDpi="300" verticalDpi="300" orientation="landscape" paperSize="9" scale="55" r:id="rId2"/>
  <headerFooter alignWithMargins="0">
    <oddHeader>&amp;C&amp;"Arial,Negrito"&amp;16 PLANO PLURIANUAL 2004-2007</oddHeader>
    <oddFooter>&amp;C&amp;"Arial,Negrito"&amp;14SECRETARIA ESTADUAL DE SAÚDE&amp;"Arial,Normal"&amp;10
</oddFooter>
  </headerFooter>
  <rowBreaks count="2" manualBreakCount="2">
    <brk id="39" max="7" man="1"/>
    <brk id="75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</dc:creator>
  <cp:keywords/>
  <dc:description/>
  <cp:lastModifiedBy>SEPLANMT</cp:lastModifiedBy>
  <cp:lastPrinted>2004-04-12T15:14:13Z</cp:lastPrinted>
  <dcterms:created xsi:type="dcterms:W3CDTF">2003-05-28T21:12:16Z</dcterms:created>
  <dcterms:modified xsi:type="dcterms:W3CDTF">2004-06-16T19:42:14Z</dcterms:modified>
  <cp:category/>
  <cp:version/>
  <cp:contentType/>
  <cp:contentStatus/>
</cp:coreProperties>
</file>