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1865" windowHeight="6360" activeTab="0"/>
  </bookViews>
  <sheets>
    <sheet name="nossaterranossagente" sheetId="1" r:id="rId1"/>
  </sheets>
  <definedNames>
    <definedName name="_xlnm.Print_Area" localSheetId="0">'nossaterranossagente'!$A$1:$H$23</definedName>
  </definedNames>
  <calcPr fullCalcOnLoad="1" fullPrecision="0"/>
</workbook>
</file>

<file path=xl/sharedStrings.xml><?xml version="1.0" encoding="utf-8"?>
<sst xmlns="http://schemas.openxmlformats.org/spreadsheetml/2006/main" count="44" uniqueCount="29">
  <si>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</si>
  <si>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</si>
  <si>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</si>
  <si>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</si>
  <si>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</si>
  <si>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</si>
  <si>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</si>
  <si>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Regionalização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</si>
  <si>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</si>
  <si>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</si>
  <si>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</si>
  <si>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</si>
  <si>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</si>
  <si>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</si>
  <si>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Nossa Terra, Nossa Gente</t>
  </si>
  <si>
    <t>Plano de Desenvolvimento elaborado</t>
  </si>
  <si>
    <t>Assentamentos Rurais</t>
  </si>
  <si>
    <t>Famílias beneficiadas em Vilas Rurais</t>
  </si>
  <si>
    <t xml:space="preserve">Famílias assentadas </t>
  </si>
  <si>
    <t>unidade</t>
  </si>
  <si>
    <t>Dados Financeiros do Programa</t>
  </si>
  <si>
    <t>Implantação de Vilas Rurais</t>
  </si>
  <si>
    <t>famílias beneficiadas em vilas rurais</t>
  </si>
  <si>
    <t>famílias de trabalhadores rurais assentados</t>
  </si>
  <si>
    <t>famílias</t>
  </si>
  <si>
    <t>Promover o acesso à terra por meio de ações de assentamento de famílias, viabilizando às condições econômicas que possibilitam o desenvolvimento de seu empreendimento e ainda, minimizando os riscos de uma exploração predatória dos recursos naturais</t>
  </si>
  <si>
    <t>Melhorar as condições de vida de trabalhadores rurais volantes, ex-garimpeiros e seus familiares, buscando mantê-los no meio rural</t>
  </si>
  <si>
    <t>Todo o Estado</t>
  </si>
  <si>
    <t xml:space="preserve">Proporcionar às famílias rurais, acesso a terra, visando a melhoria de sua qualidade de vida 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</si>
</sst>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;[Red]0.00"/>
    <numFmt numFmtId="165" formatCode="&quot;R$ &quot;#,##0.00;[Red]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  <numFmt numFmtId="169" formatCode="&quot;R$ &quot;#,##0"/>
    <numFmt numFmtId="170" formatCode="mmm\-yy"/>
    <numFmt numFmtId="171" formatCode="&quot;R$ &quot;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0" fontId="0" fillId="0" borderId="0" xfId="0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171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/>
      <protection hidden="1"/>
    </xf>
    <xf numFmtId="0" fontId="4" fillId="0" borderId="1" xfId="0" applyFont="1" applyFill="1" applyBorder="1" applyAlignment="1" applyProtection="1">
      <alignment horizontal="justify" vertical="center" wrapText="1"/>
      <protection hidden="1"/>
    </xf>
    <xf numFmtId="3" fontId="4" fillId="0" borderId="1" xfId="0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Border="1" applyAlignment="1" applyProtection="1">
      <alignment horizontal="justify" vertical="center" wrapText="1"/>
      <protection hidden="1"/>
    </xf>
    <xf numFmtId="0" fontId="4" fillId="0" borderId="3" xfId="0" applyFont="1" applyBorder="1" applyAlignment="1" applyProtection="1">
      <alignment horizontal="justify" vertical="center" wrapText="1"/>
      <protection hidden="1"/>
    </xf>
    <xf numFmtId="0" fontId="4" fillId="0" borderId="1" xfId="0" applyFont="1" applyBorder="1" applyAlignment="1" applyProtection="1">
      <alignment horizontal="justify" vertical="center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  <xf numFmtId="3" fontId="4" fillId="0" borderId="1" xfId="0" applyNumberFormat="1" applyFont="1" applyBorder="1" applyAlignment="1" applyProtection="1">
      <alignment horizontal="justify" vertical="center"/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6" fontId="4" fillId="0" borderId="1" xfId="0" applyNumberFormat="1" applyFont="1" applyBorder="1" applyAlignment="1" applyProtection="1">
      <alignment horizontal="justify" vertical="center"/>
      <protection hidden="1"/>
    </xf>
    <xf numFmtId="0" fontId="3" fillId="2" borderId="1" xfId="0" applyFont="1" applyFill="1" applyBorder="1" applyAlignment="1" applyProtection="1">
      <alignment horizontal="right" vertical="center" wrapText="1"/>
      <protection hidden="1"/>
    </xf>
    <xf numFmtId="165" fontId="4" fillId="0" borderId="1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75" zoomScaleNormal="75" zoomScaleSheetLayoutView="75" workbookViewId="0" topLeftCell="A1">
      <selection activeCell="A6" sqref="A6:C6"/>
    </sheetView>
  </sheetViews>
  <sheetFormatPr defaultColWidth="9.140625" defaultRowHeight="12.75"/>
  <cols>
    <col min="1" max="1" width="21.7109375" style="3" bestFit="1" customWidth="1"/>
    <col min="2" max="2" width="9.140625" style="3" customWidth="1"/>
    <col min="3" max="3" width="73.28125" style="3" customWidth="1"/>
    <col min="4" max="8" width="23.28125" style="3" customWidth="1"/>
    <col min="9" max="16384" width="9.140625" style="3" customWidth="1"/>
  </cols>
  <sheetData>
    <row r="1" spans="1:8" ht="30.75" customHeight="1">
      <c r="A1" s="1" t="s">
        <v>9</v>
      </c>
      <c r="B1" s="1"/>
      <c r="C1" s="2" t="s">
        <v>14</v>
      </c>
      <c r="D1" s="2"/>
      <c r="E1" s="2"/>
      <c r="F1" s="2"/>
      <c r="G1" s="2"/>
      <c r="H1" s="2"/>
    </row>
    <row r="2" spans="1:8" ht="43.5" customHeight="1">
      <c r="A2" s="1" t="s">
        <v>10</v>
      </c>
      <c r="B2" s="1"/>
      <c r="C2" s="2" t="s">
        <v>25</v>
      </c>
      <c r="D2" s="2"/>
      <c r="E2" s="2"/>
      <c r="F2" s="2"/>
      <c r="G2" s="2"/>
      <c r="H2" s="2"/>
    </row>
    <row r="3" spans="1:8" ht="15">
      <c r="A3" s="1" t="s">
        <v>0</v>
      </c>
      <c r="B3" s="1"/>
      <c r="C3" s="1"/>
      <c r="D3" s="4" t="s">
        <v>1</v>
      </c>
      <c r="E3" s="5" t="s">
        <v>2</v>
      </c>
      <c r="F3" s="5"/>
      <c r="G3" s="5" t="s">
        <v>3</v>
      </c>
      <c r="H3" s="5"/>
    </row>
    <row r="4" spans="1:9" ht="21" customHeight="1">
      <c r="A4" s="6" t="s">
        <v>17</v>
      </c>
      <c r="B4" s="6"/>
      <c r="C4" s="6"/>
      <c r="D4" s="7" t="s">
        <v>24</v>
      </c>
      <c r="E4" s="8">
        <v>151</v>
      </c>
      <c r="F4" s="8"/>
      <c r="G4" s="9">
        <v>3151</v>
      </c>
      <c r="H4" s="8"/>
      <c r="I4" s="10"/>
    </row>
    <row r="5" spans="1:9" ht="21" customHeight="1">
      <c r="A5" s="6" t="s">
        <v>15</v>
      </c>
      <c r="B5" s="6"/>
      <c r="C5" s="6"/>
      <c r="D5" s="7" t="s">
        <v>19</v>
      </c>
      <c r="E5" s="8">
        <v>13</v>
      </c>
      <c r="F5" s="8"/>
      <c r="G5" s="8">
        <v>23</v>
      </c>
      <c r="H5" s="8"/>
      <c r="I5" s="10"/>
    </row>
    <row r="6" spans="1:9" ht="21" customHeight="1">
      <c r="A6" s="6" t="s">
        <v>18</v>
      </c>
      <c r="B6" s="6"/>
      <c r="C6" s="6"/>
      <c r="D6" s="7" t="s">
        <v>24</v>
      </c>
      <c r="E6" s="9">
        <v>5050</v>
      </c>
      <c r="F6" s="8"/>
      <c r="G6" s="9">
        <v>6650</v>
      </c>
      <c r="H6" s="8"/>
      <c r="I6" s="10"/>
    </row>
    <row r="7" spans="1:8" ht="15" customHeight="1">
      <c r="A7" s="5" t="s">
        <v>20</v>
      </c>
      <c r="B7" s="5"/>
      <c r="C7" s="5"/>
      <c r="D7" s="11">
        <v>2004</v>
      </c>
      <c r="E7" s="11">
        <v>2005</v>
      </c>
      <c r="F7" s="11">
        <v>2006</v>
      </c>
      <c r="G7" s="11">
        <v>2007</v>
      </c>
      <c r="H7" s="11" t="s">
        <v>4</v>
      </c>
    </row>
    <row r="8" spans="1:8" ht="27" customHeight="1">
      <c r="A8" s="5"/>
      <c r="B8" s="5"/>
      <c r="C8" s="5"/>
      <c r="D8" s="12">
        <f>D23</f>
        <v>4209460</v>
      </c>
      <c r="E8" s="12">
        <f>E23</f>
        <v>4504122</v>
      </c>
      <c r="F8" s="12">
        <f>F23</f>
        <v>4774369</v>
      </c>
      <c r="G8" s="12">
        <f>G23</f>
        <v>5013088</v>
      </c>
      <c r="H8" s="12">
        <f>SUM($D8+$E8+$F8+$G8)</f>
        <v>18501039</v>
      </c>
    </row>
    <row r="9" spans="1:8" ht="9.75" customHeight="1">
      <c r="A9" s="13"/>
      <c r="B9" s="13"/>
      <c r="C9" s="13"/>
      <c r="D9" s="13"/>
      <c r="E9" s="13"/>
      <c r="F9" s="13"/>
      <c r="G9" s="13"/>
      <c r="H9" s="13"/>
    </row>
    <row r="10" spans="1:8" ht="15">
      <c r="A10" s="14" t="s">
        <v>5</v>
      </c>
      <c r="B10" s="14"/>
      <c r="C10" s="14"/>
      <c r="D10" s="15">
        <v>2004</v>
      </c>
      <c r="E10" s="15">
        <v>2005</v>
      </c>
      <c r="F10" s="15">
        <v>2006</v>
      </c>
      <c r="G10" s="15">
        <v>2007</v>
      </c>
      <c r="H10" s="15" t="s">
        <v>4</v>
      </c>
    </row>
    <row r="11" spans="1:8" ht="15">
      <c r="A11" s="14"/>
      <c r="B11" s="14"/>
      <c r="C11" s="14"/>
      <c r="D11" s="15" t="s">
        <v>11</v>
      </c>
      <c r="E11" s="15" t="s">
        <v>11</v>
      </c>
      <c r="F11" s="15" t="s">
        <v>11</v>
      </c>
      <c r="G11" s="15" t="s">
        <v>11</v>
      </c>
      <c r="H11" s="15" t="s">
        <v>11</v>
      </c>
    </row>
    <row r="12" spans="1:8" ht="21" customHeight="1">
      <c r="A12" s="16" t="s">
        <v>6</v>
      </c>
      <c r="B12" s="17" t="s">
        <v>21</v>
      </c>
      <c r="C12" s="17"/>
      <c r="D12" s="18">
        <v>600</v>
      </c>
      <c r="E12" s="18">
        <v>750</v>
      </c>
      <c r="F12" s="18">
        <v>750</v>
      </c>
      <c r="G12" s="18">
        <v>900</v>
      </c>
      <c r="H12" s="18">
        <f>SUM($D12+$E12+$F12+$G12)</f>
        <v>3000</v>
      </c>
    </row>
    <row r="13" spans="1:8" ht="32.25" customHeight="1">
      <c r="A13" s="19" t="s">
        <v>12</v>
      </c>
      <c r="B13" s="20" t="s">
        <v>26</v>
      </c>
      <c r="C13" s="21"/>
      <c r="D13" s="18"/>
      <c r="E13" s="18"/>
      <c r="F13" s="18"/>
      <c r="G13" s="18"/>
      <c r="H13" s="18"/>
    </row>
    <row r="14" spans="1:8" ht="21" customHeight="1">
      <c r="A14" s="16" t="s">
        <v>13</v>
      </c>
      <c r="B14" s="22" t="s">
        <v>22</v>
      </c>
      <c r="C14" s="22"/>
      <c r="D14" s="23">
        <v>1347500</v>
      </c>
      <c r="E14" s="23">
        <f>D14*1.07</f>
        <v>1441825</v>
      </c>
      <c r="F14" s="23">
        <v>1528334</v>
      </c>
      <c r="G14" s="23">
        <v>1604751</v>
      </c>
      <c r="H14" s="23">
        <f>D14+E14+F14+G14</f>
        <v>5922410</v>
      </c>
    </row>
    <row r="15" spans="1:8" ht="21" customHeight="1">
      <c r="A15" s="19" t="s">
        <v>1</v>
      </c>
      <c r="B15" s="24" t="s">
        <v>24</v>
      </c>
      <c r="C15" s="24"/>
      <c r="D15" s="23"/>
      <c r="E15" s="23"/>
      <c r="F15" s="23"/>
      <c r="G15" s="23"/>
      <c r="H15" s="23"/>
    </row>
    <row r="16" spans="1:8" ht="21" customHeight="1">
      <c r="A16" s="19" t="s">
        <v>7</v>
      </c>
      <c r="B16" s="24" t="s">
        <v>27</v>
      </c>
      <c r="C16" s="24"/>
      <c r="D16" s="23"/>
      <c r="E16" s="23"/>
      <c r="F16" s="23"/>
      <c r="G16" s="23"/>
      <c r="H16" s="23"/>
    </row>
    <row r="17" spans="1:8" ht="9.75" customHeight="1">
      <c r="A17" s="13"/>
      <c r="B17" s="13"/>
      <c r="C17" s="13"/>
      <c r="D17" s="13"/>
      <c r="E17" s="13"/>
      <c r="F17" s="13"/>
      <c r="G17" s="13"/>
      <c r="H17" s="13"/>
    </row>
    <row r="18" spans="1:8" ht="21" customHeight="1">
      <c r="A18" s="25" t="s">
        <v>6</v>
      </c>
      <c r="B18" s="26" t="s">
        <v>16</v>
      </c>
      <c r="C18" s="26"/>
      <c r="D18" s="18">
        <v>320</v>
      </c>
      <c r="E18" s="18">
        <v>480</v>
      </c>
      <c r="F18" s="18">
        <v>480</v>
      </c>
      <c r="G18" s="18">
        <v>320</v>
      </c>
      <c r="H18" s="18">
        <f>SUM(D18:G18)</f>
        <v>1600</v>
      </c>
    </row>
    <row r="19" spans="1:8" ht="32.25" customHeight="1">
      <c r="A19" s="19" t="s">
        <v>12</v>
      </c>
      <c r="B19" s="26" t="s">
        <v>28</v>
      </c>
      <c r="C19" s="26"/>
      <c r="D19" s="18"/>
      <c r="E19" s="18"/>
      <c r="F19" s="18"/>
      <c r="G19" s="18"/>
      <c r="H19" s="18"/>
    </row>
    <row r="20" spans="1:8" ht="21" customHeight="1">
      <c r="A20" s="25" t="s">
        <v>13</v>
      </c>
      <c r="B20" s="26" t="s">
        <v>23</v>
      </c>
      <c r="C20" s="26"/>
      <c r="D20" s="23">
        <v>2861960</v>
      </c>
      <c r="E20" s="23">
        <v>3062297</v>
      </c>
      <c r="F20" s="23">
        <v>3246035</v>
      </c>
      <c r="G20" s="23">
        <v>3408337</v>
      </c>
      <c r="H20" s="23">
        <f>D20+E20+F20+G20</f>
        <v>12578629</v>
      </c>
    </row>
    <row r="21" spans="1:8" ht="21" customHeight="1">
      <c r="A21" s="19" t="s">
        <v>1</v>
      </c>
      <c r="B21" s="27" t="s">
        <v>24</v>
      </c>
      <c r="C21" s="27"/>
      <c r="D21" s="23"/>
      <c r="E21" s="23"/>
      <c r="F21" s="23"/>
      <c r="G21" s="23"/>
      <c r="H21" s="23"/>
    </row>
    <row r="22" spans="1:8" ht="21" customHeight="1">
      <c r="A22" s="19" t="s">
        <v>7</v>
      </c>
      <c r="B22" s="27" t="s">
        <v>27</v>
      </c>
      <c r="C22" s="27"/>
      <c r="D22" s="23"/>
      <c r="E22" s="23"/>
      <c r="F22" s="23"/>
      <c r="G22" s="23"/>
      <c r="H22" s="23"/>
    </row>
    <row r="23" spans="1:8" ht="30" customHeight="1">
      <c r="A23" s="28" t="s">
        <v>8</v>
      </c>
      <c r="B23" s="28"/>
      <c r="C23" s="28"/>
      <c r="D23" s="29">
        <f>D14+D20</f>
        <v>4209460</v>
      </c>
      <c r="E23" s="29">
        <f>E14+E20</f>
        <v>4504122</v>
      </c>
      <c r="F23" s="29">
        <f>F14+F20</f>
        <v>4774369</v>
      </c>
      <c r="G23" s="29">
        <f>G14+G20</f>
        <v>5013088</v>
      </c>
      <c r="H23" s="29">
        <f>D23+E23+F23+G23</f>
        <v>18501039</v>
      </c>
    </row>
  </sheetData>
  <sheetProtection password="CC53" sheet="1" objects="1" scenarios="1"/>
  <mergeCells count="51">
    <mergeCell ref="A17:H17"/>
    <mergeCell ref="A1:B1"/>
    <mergeCell ref="C1:H1"/>
    <mergeCell ref="A2:B2"/>
    <mergeCell ref="C2:H2"/>
    <mergeCell ref="A3:C3"/>
    <mergeCell ref="E3:F3"/>
    <mergeCell ref="G3:H3"/>
    <mergeCell ref="A4:C4"/>
    <mergeCell ref="E4:F4"/>
    <mergeCell ref="G4:H4"/>
    <mergeCell ref="A5:C5"/>
    <mergeCell ref="E5:F5"/>
    <mergeCell ref="G5:H5"/>
    <mergeCell ref="A6:C6"/>
    <mergeCell ref="E6:F6"/>
    <mergeCell ref="G6:H6"/>
    <mergeCell ref="A7:C8"/>
    <mergeCell ref="A10:C11"/>
    <mergeCell ref="A9:H9"/>
    <mergeCell ref="B12:C12"/>
    <mergeCell ref="D12:D13"/>
    <mergeCell ref="E12:E13"/>
    <mergeCell ref="F12:F13"/>
    <mergeCell ref="G12:G13"/>
    <mergeCell ref="H12:H13"/>
    <mergeCell ref="B13:C13"/>
    <mergeCell ref="B14:C14"/>
    <mergeCell ref="D14:D16"/>
    <mergeCell ref="E14:E16"/>
    <mergeCell ref="F14:F16"/>
    <mergeCell ref="B15:C15"/>
    <mergeCell ref="G14:G16"/>
    <mergeCell ref="H14:H16"/>
    <mergeCell ref="B16:C16"/>
    <mergeCell ref="B18:C18"/>
    <mergeCell ref="D18:D19"/>
    <mergeCell ref="E18:E19"/>
    <mergeCell ref="F18:F19"/>
    <mergeCell ref="G18:G19"/>
    <mergeCell ref="H18:H19"/>
    <mergeCell ref="B19:C19"/>
    <mergeCell ref="G20:G22"/>
    <mergeCell ref="H20:H22"/>
    <mergeCell ref="B22:C22"/>
    <mergeCell ref="A23:C23"/>
    <mergeCell ref="B20:C20"/>
    <mergeCell ref="D20:D22"/>
    <mergeCell ref="E20:E22"/>
    <mergeCell ref="F20:F22"/>
    <mergeCell ref="B21:C21"/>
  </mergeCells>
  <printOptions horizontalCentered="1" verticalCentered="1"/>
  <pageMargins left="1.1811023622047245" right="0.5905511811023623" top="0.7874015748031497" bottom="0.5905511811023623" header="0.3937007874015748" footer="0.31496062992125984"/>
  <pageSetup horizontalDpi="300" verticalDpi="300" orientation="landscape" paperSize="9" scale="55" r:id="rId1"/>
  <headerFooter alignWithMargins="0">
    <oddHeader>&amp;C&amp;"Arial,Negrito"&amp;14 &amp;16PLANO PLURIANUAL 2004-2007</oddHeader>
    <oddFooter>&amp;C&amp;"Arial,Negrito"&amp;14INSTITUTO DE TERRAS DO ESTADO DE MATO GROSSO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2004-04-06T13:28:11Z</cp:lastPrinted>
  <dcterms:created xsi:type="dcterms:W3CDTF">2003-05-28T21:12:16Z</dcterms:created>
  <dcterms:modified xsi:type="dcterms:W3CDTF">2004-06-16T19:42:46Z</dcterms:modified>
  <cp:category/>
  <cp:version/>
  <cp:contentType/>
  <cp:contentStatus/>
</cp:coreProperties>
</file>