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000" windowHeight="6630" activeTab="0"/>
  </bookViews>
  <sheets>
    <sheet name="consol" sheetId="1" r:id="rId1"/>
  </sheets>
  <definedNames>
    <definedName name="_xlnm.Print_Area" localSheetId="0">'consol'!$A$1:$I$34</definedName>
  </definedNames>
  <calcPr fullCalcOnLoad="1"/>
</workbook>
</file>

<file path=xl/sharedStrings.xml><?xml version="1.0" encoding="utf-8"?>
<sst xmlns="http://schemas.openxmlformats.org/spreadsheetml/2006/main" count="63" uniqueCount="39">
  <si>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</si>
  <si>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</si>
  <si>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</si>
  <si>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</si>
  <si>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</si>
  <si>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</si>
  <si>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</si>
  <si>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</si>
  <si>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Todo o Estado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</si>
  <si>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</si>
  <si>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</si>
  <si>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</si>
  <si>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</si>
  <si>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</si>
  <si>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</si>
  <si>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</si>
  <si>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Promover e integrar ações sociais de prevenção da criminalidade</t>
  </si>
  <si>
    <t>Integração e cooperação de ações sociais para redução da criminalidade</t>
  </si>
  <si>
    <t xml:space="preserve"> Indice de homicídios</t>
  </si>
  <si>
    <t xml:space="preserve"> Indice de porte e uso de drogas</t>
  </si>
  <si>
    <t xml:space="preserve"> Implementação da Ouvidoria da Segurança Pública</t>
  </si>
  <si>
    <t>Tratar e reinserir o reeducando a sociedade</t>
  </si>
  <si>
    <t>Ouvidoria implementada</t>
  </si>
  <si>
    <t>Pessoas atingidas</t>
  </si>
  <si>
    <t>Pessoas atendidas</t>
  </si>
  <si>
    <t>Redes de atendimento implementadas</t>
  </si>
  <si>
    <t>Dados Financeiros do programa</t>
  </si>
  <si>
    <t>Regionalizaçao</t>
  </si>
  <si>
    <t>Porte e uso de drogas p/ 10.000 habitantes</t>
  </si>
  <si>
    <t>I, II, III, IV, V, VI, VII, VIII, IX, X, XI, XII</t>
  </si>
  <si>
    <t>Oportunizar a participação do cidadão na melhoria dos serviços prestados pela Segurança Pública</t>
  </si>
  <si>
    <t>unidade</t>
  </si>
  <si>
    <t>pessoas</t>
  </si>
  <si>
    <t>Homicídios a cada 10.000 habitantes</t>
  </si>
  <si>
    <t>Cooperação Social para Prevenção da Violência e Drogas</t>
  </si>
  <si>
    <t>Prevenir a violência, o consumo de drogas e prestar assistência e tratamento médico para os dependentes químicos visando a redução da criminalidade</t>
  </si>
  <si>
    <t xml:space="preserve"> Prevenção integral anti-drogas</t>
  </si>
  <si>
    <t xml:space="preserve">Orientar a Sociedade Matogrossense sobre o Perigo e Consequências do uso de drogas  </t>
  </si>
  <si>
    <t>Manutenção e Coordenação do Centro de Tratamento e Recuperação e do Conselho Estadual de Entorpecentes - CONEN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</si>
</sst>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_(* #,##0.0_);_(* \(#,##0.0\);_(* &quot;-&quot;??_);_(@_)"/>
    <numFmt numFmtId="173" formatCode="_(* #,##0_);_(* \(#,##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sz val="10"/>
      <color indexed="8"/>
      <name val="Arial"/>
      <family val="0"/>
    </font>
    <font>
      <sz val="12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0" fillId="0" borderId="1" xfId="0" applyFont="1" applyBorder="1" applyAlignment="1" applyProtection="1" quotePrefix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171" fontId="6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 applyProtection="1">
      <alignment horizontal="justify"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0" applyNumberFormat="1" applyFont="1" applyBorder="1" applyAlignment="1" applyProtection="1">
      <alignment vertical="center"/>
      <protection hidden="1"/>
    </xf>
    <xf numFmtId="3" fontId="6" fillId="0" borderId="1" xfId="0" applyNumberFormat="1" applyFont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6" fontId="6" fillId="0" borderId="1" xfId="0" applyNumberFormat="1" applyFont="1" applyBorder="1" applyAlignment="1" applyProtection="1">
      <alignment vertical="center"/>
      <protection hidden="1"/>
    </xf>
    <xf numFmtId="6" fontId="6" fillId="0" borderId="1" xfId="0" applyNumberFormat="1" applyFont="1" applyBorder="1" applyAlignment="1" applyProtection="1">
      <alignment horizontal="left" vertical="center"/>
      <protection hidden="1"/>
    </xf>
    <xf numFmtId="0" fontId="9" fillId="2" borderId="1" xfId="0" applyFont="1" applyFill="1" applyBorder="1" applyAlignment="1" applyProtection="1">
      <alignment horizontal="right" vertical="center" wrapText="1"/>
      <protection hidden="1"/>
    </xf>
    <xf numFmtId="165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3" fontId="6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workbookViewId="0" topLeftCell="A1">
      <selection activeCell="A5" sqref="A5:D5"/>
    </sheetView>
  </sheetViews>
  <sheetFormatPr defaultColWidth="9.140625" defaultRowHeight="12.75"/>
  <cols>
    <col min="1" max="1" width="23.28125" style="37" customWidth="1"/>
    <col min="2" max="2" width="15.28125" style="37" customWidth="1"/>
    <col min="3" max="3" width="18.421875" style="37" customWidth="1"/>
    <col min="4" max="4" width="51.00390625" style="37" customWidth="1"/>
    <col min="5" max="5" width="26.140625" style="37" customWidth="1"/>
    <col min="6" max="7" width="21.8515625" style="37" bestFit="1" customWidth="1"/>
    <col min="8" max="8" width="22.7109375" style="37" bestFit="1" customWidth="1"/>
    <col min="9" max="9" width="23.28125" style="37" customWidth="1"/>
    <col min="10" max="16384" width="9.140625" style="37" customWidth="1"/>
  </cols>
  <sheetData>
    <row r="1" spans="1:9" s="3" customFormat="1" ht="30" customHeight="1">
      <c r="A1" s="1" t="s">
        <v>10</v>
      </c>
      <c r="B1" s="1"/>
      <c r="C1" s="2" t="s">
        <v>34</v>
      </c>
      <c r="D1" s="2"/>
      <c r="E1" s="2"/>
      <c r="F1" s="2"/>
      <c r="G1" s="2"/>
      <c r="H1" s="2"/>
      <c r="I1" s="2"/>
    </row>
    <row r="2" spans="1:9" s="3" customFormat="1" ht="36" customHeight="1">
      <c r="A2" s="1" t="s">
        <v>11</v>
      </c>
      <c r="B2" s="1"/>
      <c r="C2" s="4" t="s">
        <v>35</v>
      </c>
      <c r="D2" s="2"/>
      <c r="E2" s="2"/>
      <c r="F2" s="2"/>
      <c r="G2" s="2"/>
      <c r="H2" s="2"/>
      <c r="I2" s="2"/>
    </row>
    <row r="3" spans="1:9" s="3" customFormat="1" ht="30" customHeight="1">
      <c r="A3" s="5" t="s">
        <v>0</v>
      </c>
      <c r="B3" s="5"/>
      <c r="C3" s="5"/>
      <c r="D3" s="5"/>
      <c r="E3" s="6" t="s">
        <v>1</v>
      </c>
      <c r="F3" s="7" t="s">
        <v>2</v>
      </c>
      <c r="G3" s="7"/>
      <c r="H3" s="7" t="s">
        <v>3</v>
      </c>
      <c r="I3" s="7"/>
    </row>
    <row r="4" spans="1:9" s="3" customFormat="1" ht="36" customHeight="1">
      <c r="A4" s="8" t="s">
        <v>18</v>
      </c>
      <c r="B4" s="8"/>
      <c r="C4" s="8"/>
      <c r="D4" s="9"/>
      <c r="E4" s="10" t="s">
        <v>33</v>
      </c>
      <c r="F4" s="11">
        <v>2.292</v>
      </c>
      <c r="G4" s="11"/>
      <c r="H4" s="11">
        <v>1.6</v>
      </c>
      <c r="I4" s="11"/>
    </row>
    <row r="5" spans="1:9" s="3" customFormat="1" ht="51" customHeight="1">
      <c r="A5" s="8" t="s">
        <v>19</v>
      </c>
      <c r="B5" s="8"/>
      <c r="C5" s="8"/>
      <c r="D5" s="9"/>
      <c r="E5" s="10" t="s">
        <v>28</v>
      </c>
      <c r="F5" s="11">
        <v>1.278</v>
      </c>
      <c r="G5" s="11"/>
      <c r="H5" s="11">
        <v>0.81</v>
      </c>
      <c r="I5" s="11"/>
    </row>
    <row r="6" spans="1:9" s="14" customFormat="1" ht="19.5" customHeight="1">
      <c r="A6" s="12" t="s">
        <v>26</v>
      </c>
      <c r="B6" s="12"/>
      <c r="C6" s="12"/>
      <c r="D6" s="12"/>
      <c r="E6" s="13">
        <v>2004</v>
      </c>
      <c r="F6" s="13">
        <v>2005</v>
      </c>
      <c r="G6" s="13">
        <v>2006</v>
      </c>
      <c r="H6" s="13">
        <v>2007</v>
      </c>
      <c r="I6" s="13" t="s">
        <v>4</v>
      </c>
    </row>
    <row r="7" spans="1:9" s="14" customFormat="1" ht="28.5" customHeight="1">
      <c r="A7" s="12"/>
      <c r="B7" s="12"/>
      <c r="C7" s="12"/>
      <c r="D7" s="12"/>
      <c r="E7" s="15">
        <f>E28+E34</f>
        <v>5209104</v>
      </c>
      <c r="F7" s="15">
        <f>F28+F34</f>
        <v>5510948</v>
      </c>
      <c r="G7" s="15">
        <f>G28+G34</f>
        <v>6792046</v>
      </c>
      <c r="H7" s="15">
        <f>H28+H34</f>
        <v>19442150</v>
      </c>
      <c r="I7" s="15">
        <f>I28+I34</f>
        <v>36954248</v>
      </c>
    </row>
    <row r="8" spans="1:9" s="17" customFormat="1" ht="9.75" customHeight="1">
      <c r="A8" s="16"/>
      <c r="B8" s="16"/>
      <c r="C8" s="16"/>
      <c r="D8" s="16"/>
      <c r="E8" s="16"/>
      <c r="F8" s="16"/>
      <c r="G8" s="16"/>
      <c r="H8" s="16"/>
      <c r="I8" s="16"/>
    </row>
    <row r="9" spans="1:9" s="3" customFormat="1" ht="16.5" customHeight="1">
      <c r="A9" s="18" t="s">
        <v>5</v>
      </c>
      <c r="B9" s="18"/>
      <c r="C9" s="18"/>
      <c r="D9" s="18"/>
      <c r="E9" s="13">
        <v>2004</v>
      </c>
      <c r="F9" s="13">
        <v>2005</v>
      </c>
      <c r="G9" s="13">
        <v>2006</v>
      </c>
      <c r="H9" s="13">
        <v>2007</v>
      </c>
      <c r="I9" s="13" t="s">
        <v>4</v>
      </c>
    </row>
    <row r="10" spans="1:9" s="3" customFormat="1" ht="16.5" customHeight="1">
      <c r="A10" s="18"/>
      <c r="B10" s="18"/>
      <c r="C10" s="18"/>
      <c r="D10" s="18"/>
      <c r="E10" s="13" t="s">
        <v>12</v>
      </c>
      <c r="F10" s="13" t="s">
        <v>12</v>
      </c>
      <c r="G10" s="13" t="s">
        <v>12</v>
      </c>
      <c r="H10" s="13" t="s">
        <v>12</v>
      </c>
      <c r="I10" s="13" t="s">
        <v>12</v>
      </c>
    </row>
    <row r="11" spans="1:9" s="3" customFormat="1" ht="21.75" customHeight="1">
      <c r="A11" s="19" t="s">
        <v>6</v>
      </c>
      <c r="B11" s="20" t="s">
        <v>20</v>
      </c>
      <c r="C11" s="20"/>
      <c r="D11" s="20"/>
      <c r="E11" s="21">
        <v>1</v>
      </c>
      <c r="F11" s="21">
        <v>0</v>
      </c>
      <c r="G11" s="21">
        <v>0</v>
      </c>
      <c r="H11" s="21">
        <v>0</v>
      </c>
      <c r="I11" s="21">
        <f>SUM($E11+$F11+$G11+$H11)</f>
        <v>1</v>
      </c>
    </row>
    <row r="12" spans="1:9" s="3" customFormat="1" ht="35.25" customHeight="1">
      <c r="A12" s="22" t="s">
        <v>13</v>
      </c>
      <c r="B12" s="23" t="s">
        <v>30</v>
      </c>
      <c r="C12" s="23"/>
      <c r="D12" s="23"/>
      <c r="E12" s="21"/>
      <c r="F12" s="21"/>
      <c r="G12" s="21"/>
      <c r="H12" s="21"/>
      <c r="I12" s="21"/>
    </row>
    <row r="13" spans="1:9" s="3" customFormat="1" ht="19.5" customHeight="1">
      <c r="A13" s="19" t="s">
        <v>14</v>
      </c>
      <c r="B13" s="24" t="s">
        <v>22</v>
      </c>
      <c r="C13" s="24"/>
      <c r="D13" s="24"/>
      <c r="E13" s="25">
        <v>122300</v>
      </c>
      <c r="F13" s="25">
        <v>0</v>
      </c>
      <c r="G13" s="25">
        <v>0</v>
      </c>
      <c r="H13" s="25">
        <v>0</v>
      </c>
      <c r="I13" s="25">
        <f>SUM($E$13+$F$13+$G$13+$H$13)</f>
        <v>122300</v>
      </c>
    </row>
    <row r="14" spans="1:9" s="3" customFormat="1" ht="19.5" customHeight="1">
      <c r="A14" s="22" t="s">
        <v>1</v>
      </c>
      <c r="B14" s="26" t="s">
        <v>31</v>
      </c>
      <c r="C14" s="26"/>
      <c r="D14" s="26"/>
      <c r="E14" s="25"/>
      <c r="F14" s="25"/>
      <c r="G14" s="25"/>
      <c r="H14" s="25"/>
      <c r="I14" s="25"/>
    </row>
    <row r="15" spans="1:9" s="3" customFormat="1" ht="19.5" customHeight="1">
      <c r="A15" s="22" t="s">
        <v>27</v>
      </c>
      <c r="B15" s="27" t="s">
        <v>8</v>
      </c>
      <c r="C15" s="27"/>
      <c r="D15" s="27"/>
      <c r="E15" s="25"/>
      <c r="F15" s="25"/>
      <c r="G15" s="25"/>
      <c r="H15" s="25"/>
      <c r="I15" s="25"/>
    </row>
    <row r="16" spans="1:9" s="17" customFormat="1" ht="9.75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s="3" customFormat="1" ht="20.25" customHeight="1">
      <c r="A17" s="19" t="s">
        <v>6</v>
      </c>
      <c r="B17" s="28" t="s">
        <v>36</v>
      </c>
      <c r="C17" s="28"/>
      <c r="D17" s="28"/>
      <c r="E17" s="21">
        <v>10000</v>
      </c>
      <c r="F17" s="21">
        <v>10000</v>
      </c>
      <c r="G17" s="21">
        <v>10000</v>
      </c>
      <c r="H17" s="21">
        <v>10000</v>
      </c>
      <c r="I17" s="21">
        <f>SUM(E17:H18)</f>
        <v>40000</v>
      </c>
    </row>
    <row r="18" spans="1:9" s="3" customFormat="1" ht="33.75" customHeight="1">
      <c r="A18" s="22" t="s">
        <v>13</v>
      </c>
      <c r="B18" s="23" t="s">
        <v>37</v>
      </c>
      <c r="C18" s="23"/>
      <c r="D18" s="23"/>
      <c r="E18" s="21"/>
      <c r="F18" s="21"/>
      <c r="G18" s="21"/>
      <c r="H18" s="21"/>
      <c r="I18" s="21"/>
    </row>
    <row r="19" spans="1:9" s="3" customFormat="1" ht="19.5" customHeight="1">
      <c r="A19" s="19" t="s">
        <v>14</v>
      </c>
      <c r="B19" s="24" t="s">
        <v>23</v>
      </c>
      <c r="C19" s="24"/>
      <c r="D19" s="24"/>
      <c r="E19" s="25">
        <v>770850</v>
      </c>
      <c r="F19" s="25">
        <v>925020</v>
      </c>
      <c r="G19" s="25">
        <v>1110025</v>
      </c>
      <c r="H19" s="25">
        <v>13320230</v>
      </c>
      <c r="I19" s="25">
        <f>SUM(E19:H20)</f>
        <v>16126125</v>
      </c>
    </row>
    <row r="20" spans="1:9" s="3" customFormat="1" ht="19.5" customHeight="1">
      <c r="A20" s="22" t="s">
        <v>1</v>
      </c>
      <c r="B20" s="26" t="s">
        <v>32</v>
      </c>
      <c r="C20" s="26"/>
      <c r="D20" s="26"/>
      <c r="E20" s="25"/>
      <c r="F20" s="25"/>
      <c r="G20" s="25"/>
      <c r="H20" s="25"/>
      <c r="I20" s="25"/>
    </row>
    <row r="21" spans="1:9" s="3" customFormat="1" ht="19.5" customHeight="1">
      <c r="A21" s="22" t="s">
        <v>27</v>
      </c>
      <c r="B21" s="27" t="s">
        <v>8</v>
      </c>
      <c r="C21" s="27"/>
      <c r="D21" s="27"/>
      <c r="E21" s="25"/>
      <c r="F21" s="25"/>
      <c r="G21" s="25"/>
      <c r="H21" s="25"/>
      <c r="I21" s="25"/>
    </row>
    <row r="22" spans="1:9" s="17" customFormat="1" ht="9.7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s="3" customFormat="1" ht="30" customHeight="1">
      <c r="A23" s="19" t="s">
        <v>6</v>
      </c>
      <c r="B23" s="23" t="s">
        <v>17</v>
      </c>
      <c r="C23" s="23"/>
      <c r="D23" s="23"/>
      <c r="E23" s="21">
        <v>5</v>
      </c>
      <c r="F23" s="21">
        <v>4</v>
      </c>
      <c r="G23" s="21">
        <v>4</v>
      </c>
      <c r="H23" s="21">
        <v>0</v>
      </c>
      <c r="I23" s="21">
        <f>SUM(E23:H23)</f>
        <v>13</v>
      </c>
    </row>
    <row r="24" spans="1:9" s="3" customFormat="1" ht="22.5" customHeight="1">
      <c r="A24" s="22" t="s">
        <v>13</v>
      </c>
      <c r="B24" s="23" t="s">
        <v>16</v>
      </c>
      <c r="C24" s="23"/>
      <c r="D24" s="23"/>
      <c r="E24" s="21"/>
      <c r="F24" s="21"/>
      <c r="G24" s="21"/>
      <c r="H24" s="21"/>
      <c r="I24" s="21"/>
    </row>
    <row r="25" spans="1:9" s="3" customFormat="1" ht="19.5" customHeight="1">
      <c r="A25" s="19" t="s">
        <v>14</v>
      </c>
      <c r="B25" s="24" t="s">
        <v>25</v>
      </c>
      <c r="C25" s="24"/>
      <c r="D25" s="24"/>
      <c r="E25" s="25">
        <v>2275889</v>
      </c>
      <c r="F25" s="25">
        <v>2137849</v>
      </c>
      <c r="G25" s="25">
        <v>2734327</v>
      </c>
      <c r="H25" s="25">
        <v>2596687</v>
      </c>
      <c r="I25" s="25">
        <f>SUM(E25:H25)</f>
        <v>9744752</v>
      </c>
    </row>
    <row r="26" spans="1:9" s="3" customFormat="1" ht="19.5" customHeight="1">
      <c r="A26" s="22" t="s">
        <v>1</v>
      </c>
      <c r="B26" s="29" t="s">
        <v>31</v>
      </c>
      <c r="C26" s="29"/>
      <c r="D26" s="29"/>
      <c r="E26" s="25"/>
      <c r="F26" s="25"/>
      <c r="G26" s="25"/>
      <c r="H26" s="25"/>
      <c r="I26" s="25"/>
    </row>
    <row r="27" spans="1:9" s="3" customFormat="1" ht="19.5" customHeight="1">
      <c r="A27" s="22" t="s">
        <v>27</v>
      </c>
      <c r="B27" s="30" t="s">
        <v>29</v>
      </c>
      <c r="C27" s="30"/>
      <c r="D27" s="30"/>
      <c r="E27" s="25"/>
      <c r="F27" s="25"/>
      <c r="G27" s="25"/>
      <c r="H27" s="25"/>
      <c r="I27" s="25"/>
    </row>
    <row r="28" spans="1:9" s="33" customFormat="1" ht="30" customHeight="1">
      <c r="A28" s="31" t="s">
        <v>9</v>
      </c>
      <c r="B28" s="31"/>
      <c r="C28" s="31"/>
      <c r="D28" s="31"/>
      <c r="E28" s="32">
        <f>E13+E19+E25</f>
        <v>3169039</v>
      </c>
      <c r="F28" s="32">
        <f>F13+F19+F25</f>
        <v>3062869</v>
      </c>
      <c r="G28" s="32">
        <f>G13+G19+G25</f>
        <v>3844352</v>
      </c>
      <c r="H28" s="32">
        <f>H13+H19+H25</f>
        <v>15916917</v>
      </c>
      <c r="I28" s="32">
        <f>I13+I19+I25</f>
        <v>25993177</v>
      </c>
    </row>
    <row r="29" spans="1:9" s="3" customFormat="1" ht="33.75" customHeight="1">
      <c r="A29" s="19" t="s">
        <v>7</v>
      </c>
      <c r="B29" s="23" t="s">
        <v>38</v>
      </c>
      <c r="C29" s="23"/>
      <c r="D29" s="23"/>
      <c r="E29" s="34">
        <v>1800</v>
      </c>
      <c r="F29" s="21">
        <v>1800</v>
      </c>
      <c r="G29" s="21">
        <v>1800</v>
      </c>
      <c r="H29" s="21">
        <v>1800</v>
      </c>
      <c r="I29" s="21">
        <f>SUM(E29:H29)</f>
        <v>7200</v>
      </c>
    </row>
    <row r="30" spans="1:9" s="3" customFormat="1" ht="19.5" customHeight="1">
      <c r="A30" s="22" t="s">
        <v>13</v>
      </c>
      <c r="B30" s="35" t="s">
        <v>21</v>
      </c>
      <c r="C30" s="35"/>
      <c r="D30" s="35"/>
      <c r="E30" s="21"/>
      <c r="F30" s="21"/>
      <c r="G30" s="21"/>
      <c r="H30" s="21"/>
      <c r="I30" s="21"/>
    </row>
    <row r="31" spans="1:9" s="3" customFormat="1" ht="19.5" customHeight="1">
      <c r="A31" s="19" t="s">
        <v>14</v>
      </c>
      <c r="B31" s="24" t="s">
        <v>24</v>
      </c>
      <c r="C31" s="24"/>
      <c r="D31" s="24"/>
      <c r="E31" s="25">
        <v>2040065</v>
      </c>
      <c r="F31" s="25">
        <v>2448079</v>
      </c>
      <c r="G31" s="25">
        <v>2947694</v>
      </c>
      <c r="H31" s="25">
        <v>3525233</v>
      </c>
      <c r="I31" s="25">
        <f>SUM(E31:H31)</f>
        <v>10961071</v>
      </c>
    </row>
    <row r="32" spans="1:9" s="3" customFormat="1" ht="19.5" customHeight="1">
      <c r="A32" s="22" t="s">
        <v>1</v>
      </c>
      <c r="B32" s="26" t="s">
        <v>32</v>
      </c>
      <c r="C32" s="26"/>
      <c r="D32" s="26"/>
      <c r="E32" s="25"/>
      <c r="F32" s="25"/>
      <c r="G32" s="25"/>
      <c r="H32" s="25"/>
      <c r="I32" s="25"/>
    </row>
    <row r="33" spans="1:9" s="3" customFormat="1" ht="19.5" customHeight="1">
      <c r="A33" s="22" t="s">
        <v>27</v>
      </c>
      <c r="B33" s="27" t="s">
        <v>8</v>
      </c>
      <c r="C33" s="27"/>
      <c r="D33" s="27"/>
      <c r="E33" s="25"/>
      <c r="F33" s="25"/>
      <c r="G33" s="25"/>
      <c r="H33" s="25"/>
      <c r="I33" s="25"/>
    </row>
    <row r="34" spans="1:9" s="3" customFormat="1" ht="30" customHeight="1">
      <c r="A34" s="12" t="s">
        <v>15</v>
      </c>
      <c r="B34" s="12"/>
      <c r="C34" s="12"/>
      <c r="D34" s="12"/>
      <c r="E34" s="36">
        <f>E31</f>
        <v>2040065</v>
      </c>
      <c r="F34" s="36">
        <f>F31</f>
        <v>2448079</v>
      </c>
      <c r="G34" s="36">
        <f>G31</f>
        <v>2947694</v>
      </c>
      <c r="H34" s="36">
        <f>H31</f>
        <v>3525233</v>
      </c>
      <c r="I34" s="36">
        <f>I31</f>
        <v>10961071</v>
      </c>
    </row>
    <row r="35" s="3" customFormat="1" ht="12.75"/>
  </sheetData>
  <sheetProtection password="CC53" sheet="1" objects="1" scenarios="1"/>
  <mergeCells count="80">
    <mergeCell ref="I17:I18"/>
    <mergeCell ref="H17:H18"/>
    <mergeCell ref="B18:D18"/>
    <mergeCell ref="B19:D19"/>
    <mergeCell ref="B17:D17"/>
    <mergeCell ref="E17:E18"/>
    <mergeCell ref="F17:F18"/>
    <mergeCell ref="G17:G18"/>
    <mergeCell ref="I19:I21"/>
    <mergeCell ref="B20:D20"/>
    <mergeCell ref="A1:B1"/>
    <mergeCell ref="C1:I1"/>
    <mergeCell ref="F3:G3"/>
    <mergeCell ref="F4:G4"/>
    <mergeCell ref="H3:I3"/>
    <mergeCell ref="H4:I4"/>
    <mergeCell ref="A2:B2"/>
    <mergeCell ref="C2:I2"/>
    <mergeCell ref="A3:D3"/>
    <mergeCell ref="A4:D4"/>
    <mergeCell ref="A5:D5"/>
    <mergeCell ref="F5:G5"/>
    <mergeCell ref="H5:I5"/>
    <mergeCell ref="A8:I8"/>
    <mergeCell ref="G11:G12"/>
    <mergeCell ref="H11:H12"/>
    <mergeCell ref="A9:D10"/>
    <mergeCell ref="B11:D11"/>
    <mergeCell ref="B13:D13"/>
    <mergeCell ref="B14:D14"/>
    <mergeCell ref="E11:E12"/>
    <mergeCell ref="F11:F12"/>
    <mergeCell ref="B12:D12"/>
    <mergeCell ref="E23:E24"/>
    <mergeCell ref="F23:F24"/>
    <mergeCell ref="G23:G24"/>
    <mergeCell ref="B25:D25"/>
    <mergeCell ref="F25:F27"/>
    <mergeCell ref="G25:G27"/>
    <mergeCell ref="B23:D23"/>
    <mergeCell ref="H23:H24"/>
    <mergeCell ref="I23:I24"/>
    <mergeCell ref="H25:H27"/>
    <mergeCell ref="F29:F30"/>
    <mergeCell ref="G29:G30"/>
    <mergeCell ref="I25:I27"/>
    <mergeCell ref="A28:D28"/>
    <mergeCell ref="B30:D30"/>
    <mergeCell ref="I11:I12"/>
    <mergeCell ref="B32:D32"/>
    <mergeCell ref="B29:D29"/>
    <mergeCell ref="A16:I16"/>
    <mergeCell ref="A22:I22"/>
    <mergeCell ref="B21:D21"/>
    <mergeCell ref="E19:E21"/>
    <mergeCell ref="F19:F21"/>
    <mergeCell ref="G19:G21"/>
    <mergeCell ref="H19:H21"/>
    <mergeCell ref="F13:F15"/>
    <mergeCell ref="G13:G15"/>
    <mergeCell ref="H13:H15"/>
    <mergeCell ref="I13:I15"/>
    <mergeCell ref="A34:D34"/>
    <mergeCell ref="A6:D7"/>
    <mergeCell ref="B15:D15"/>
    <mergeCell ref="E13:E15"/>
    <mergeCell ref="E29:E30"/>
    <mergeCell ref="B27:D27"/>
    <mergeCell ref="E25:E27"/>
    <mergeCell ref="B24:D24"/>
    <mergeCell ref="B26:D26"/>
    <mergeCell ref="B33:D33"/>
    <mergeCell ref="E31:E33"/>
    <mergeCell ref="F31:F33"/>
    <mergeCell ref="G31:G33"/>
    <mergeCell ref="B31:D31"/>
    <mergeCell ref="H31:H33"/>
    <mergeCell ref="I31:I33"/>
    <mergeCell ref="H29:H30"/>
    <mergeCell ref="I29:I30"/>
  </mergeCells>
  <printOptions horizontalCentered="1" verticalCentered="1"/>
  <pageMargins left="0.7874015748031497" right="0.5905511811023623" top="0.7874015748031497" bottom="0.5905511811023623" header="0.3937007874015748" footer="0.31496062992125984"/>
  <pageSetup horizontalDpi="300" verticalDpi="300" orientation="landscape" paperSize="9" scale="56" r:id="rId1"/>
  <headerFooter alignWithMargins="0">
    <oddHeader>&amp;C&amp;"Arial,Negrito"&amp;16 PLANO PLURIANUAL 2004-2007</oddHeader>
    <oddFooter>&amp;C&amp;"Arial,Negrito"&amp;16SECRETARIA DE ESTADO DE SEGURANÇA PÚBLICA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2004-04-06T13:48:13Z</cp:lastPrinted>
  <dcterms:created xsi:type="dcterms:W3CDTF">2003-05-28T21:12:16Z</dcterms:created>
  <dcterms:modified xsi:type="dcterms:W3CDTF">2004-06-16T19:17:19Z</dcterms:modified>
  <cp:category/>
  <cp:version/>
  <cp:contentType/>
  <cp:contentStatus/>
</cp:coreProperties>
</file>