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891" activeTab="0"/>
  </bookViews>
  <sheets>
    <sheet name="Consolidado" sheetId="1" r:id="rId1"/>
  </sheets>
  <definedNames/>
  <calcPr fullCalcOnLoad="1"/>
</workbook>
</file>

<file path=xl/sharedStrings.xml><?xml version="1.0" encoding="utf-8"?>
<sst xmlns="http://schemas.openxmlformats.org/spreadsheetml/2006/main" count="212" uniqueCount="78">
  <si>
    <t xml:space="preserve"> </t>
  </si>
  <si>
    <t>Unidade de Medida</t>
  </si>
  <si>
    <t>TOTAL</t>
  </si>
  <si>
    <t>Projeto</t>
  </si>
  <si>
    <t>Regionalização</t>
  </si>
  <si>
    <t>VI</t>
  </si>
  <si>
    <t>Unidade Responsável</t>
  </si>
  <si>
    <t>tonelada</t>
  </si>
  <si>
    <t xml:space="preserve">PROGRAMA </t>
  </si>
  <si>
    <t xml:space="preserve">OBJETIVO DO PROGRAMA </t>
  </si>
  <si>
    <t>Indicadores do Programa</t>
  </si>
  <si>
    <t>Índice recente</t>
  </si>
  <si>
    <t>Índice Final PPA</t>
  </si>
  <si>
    <t>PROJETO / ATIVIDADE</t>
  </si>
  <si>
    <t>(Qtd / Valor)</t>
  </si>
  <si>
    <t>Objetivo Específico</t>
  </si>
  <si>
    <t>Meta Física</t>
  </si>
  <si>
    <t>Agroindústria da Produção Familiar</t>
  </si>
  <si>
    <t xml:space="preserve">Energia Renovável </t>
  </si>
  <si>
    <t>Distribuição de mudas frutíferas</t>
  </si>
  <si>
    <t>Distribuição de Sementes</t>
  </si>
  <si>
    <t>Correção de Solo</t>
  </si>
  <si>
    <t>Apoio a Floricultura</t>
  </si>
  <si>
    <t>Fomento a Apicultura</t>
  </si>
  <si>
    <t>Fornecer material básico para o desenvolvimento da atividade de apicultura para agricultores familiares.</t>
  </si>
  <si>
    <t>Fomento a Piscicultura na Agricultura Familiar</t>
  </si>
  <si>
    <t>Dados Financeiros do Programa</t>
  </si>
  <si>
    <t>Fomento Agropecuário</t>
  </si>
  <si>
    <t>SEDER</t>
  </si>
  <si>
    <t>mudas distribuídas</t>
  </si>
  <si>
    <t>unidade</t>
  </si>
  <si>
    <t>I, II, III, IV, V, VI, VII, VIII, IX, X, XI, XII</t>
  </si>
  <si>
    <t>Abastecimento de água potável</t>
  </si>
  <si>
    <t>poços artesianos perfurados</t>
  </si>
  <si>
    <t>Atender áreas adequadas para o plantio de essências florestais para alimentação e comércio</t>
  </si>
  <si>
    <t>Atender a necessidade de abastecimento de Água Potável nas associações, assentamentos, aglomerados rurais e produtores da agricultura familiar</t>
  </si>
  <si>
    <t>Fornecer sementes de lavoura branca ou de subsistência para agricultores familiares</t>
  </si>
  <si>
    <t>sementes distribuídas</t>
  </si>
  <si>
    <t>famílias atendidas</t>
  </si>
  <si>
    <t>famílias</t>
  </si>
  <si>
    <t>Apoiar a organização dos produtores familiares para geração de energia alternativa e sustentável</t>
  </si>
  <si>
    <t>Promover melhoria da produtividade agrícola e uso de tecnologia adequada, com uso de corretivo de solo</t>
  </si>
  <si>
    <t>Introduzir na agricultura familiar, próximo aos centros mais populosos, a exploração de flores tropicais</t>
  </si>
  <si>
    <t>pólos regionais atingidos</t>
  </si>
  <si>
    <t>V, VI, XII</t>
  </si>
  <si>
    <t xml:space="preserve">Oferecer condições ao agricultor familiar, em áreas com potencial piscícula, para desenvolver atividade de recria e engorda de peixes, visando a suplementação alimentar da familia com proteína animal e a obtenção de renda através de excedentes comercializavéis. </t>
  </si>
  <si>
    <t>Distribuição de mudas de espécies florestais</t>
  </si>
  <si>
    <t>Estimular o plantio de espécies florestais para diversificar a produção</t>
  </si>
  <si>
    <t>Produção de Mudas</t>
  </si>
  <si>
    <t>Produzir e disponibilizar mudas aos pequenos produtores rurais</t>
  </si>
  <si>
    <t>mudas de espécies nativas e frutíferas produzidas e disponibilizadas</t>
  </si>
  <si>
    <t>V, VI, VII, XII</t>
  </si>
  <si>
    <t>Produção de Sementes</t>
  </si>
  <si>
    <t>Produzir e disponibilizar sementes de qualidade aos pequenos produtores rurais</t>
  </si>
  <si>
    <t xml:space="preserve">sementes produzidas e disponibilizadas  </t>
  </si>
  <si>
    <t>V, VIII</t>
  </si>
  <si>
    <t>Produção de Alevinos</t>
  </si>
  <si>
    <t>Produzir e disponibilizar alevinos aos pequenos produtores rurais</t>
  </si>
  <si>
    <t xml:space="preserve">alevinos produzidos e disponibilizados </t>
  </si>
  <si>
    <t>Produção de Matrizes e Reprodutores de Suínos</t>
  </si>
  <si>
    <t>Produzir e disponibilizar matrizes e reprodutores de suínos aos pequenos produtores rurais</t>
  </si>
  <si>
    <t>matrizes e reprodutores de suínos produzidos e disponibilizados</t>
  </si>
  <si>
    <r>
      <t xml:space="preserve">Produção de Fungo </t>
    </r>
    <r>
      <rPr>
        <b/>
        <i/>
        <sz val="12"/>
        <rFont val="Tahoma"/>
        <family val="2"/>
      </rPr>
      <t>Metharyzium</t>
    </r>
  </si>
  <si>
    <t>Produzir e disponibilizar fungos aos produtores rurais</t>
  </si>
  <si>
    <t>fungos Metharyzium produzidos e disponibilizados</t>
  </si>
  <si>
    <t>toneladas</t>
  </si>
  <si>
    <t>Realização de Análises Laboratoriais</t>
  </si>
  <si>
    <t>Realizar análises laboratoriais para os produtores rurais</t>
  </si>
  <si>
    <t>Análises laboratoriais realizadas e disponibilizadas</t>
  </si>
  <si>
    <t>VI, XII</t>
  </si>
  <si>
    <t>Valor Total  dos Projetos</t>
  </si>
  <si>
    <t>EMPAER</t>
  </si>
  <si>
    <t>Oportunizar as Famílias Rurais comercializar produtos acabados com valor agregado</t>
  </si>
  <si>
    <t>Renda média familias campo</t>
  </si>
  <si>
    <t>salário mínimo</t>
  </si>
  <si>
    <t>Incentivar a inserção dos agricultores familiares no mercado de produtos agropecuários, visando a ampliação da renda familiar</t>
  </si>
  <si>
    <t>áreas corrigidas</t>
  </si>
  <si>
    <t>hectares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</si>
</sst>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;[Red]0.00"/>
    <numFmt numFmtId="165" formatCode="&quot;R$ &quot;#,##0.00;[Red]&quot;R$ &quot;#,##0.00"/>
    <numFmt numFmtId="166" formatCode="&quot;Sim&quot;;&quot;Sim&quot;;&quot;Não&quot;"/>
    <numFmt numFmtId="167" formatCode="&quot;Verdadeiro&quot;;&quot;Verdadeiro&quot;;&quot;Falso&quot;"/>
    <numFmt numFmtId="168" formatCode="&quot;Ativar&quot;;&quot;Ativar&quot;;&quot;Desativar&quot;"/>
    <numFmt numFmtId="169" formatCode="&quot;R$ &quot;#,##0"/>
    <numFmt numFmtId="170" formatCode="mmm\-yy"/>
    <numFmt numFmtId="171" formatCode="&quot;R$ &quot;#,##0.00"/>
    <numFmt numFmtId="172" formatCode="0.0%"/>
    <numFmt numFmtId="173" formatCode="&quot;R$ &quot;#,##0;[Red]&quot;R$ &quot;#,##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name val="Arial"/>
      <family val="0"/>
    </font>
    <font>
      <b/>
      <sz val="11"/>
      <name val="Tahoma"/>
      <family val="2"/>
    </font>
    <font>
      <b/>
      <sz val="14"/>
      <name val="Tahoma"/>
      <family val="2"/>
    </font>
    <font>
      <b/>
      <i/>
      <sz val="12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5" fillId="2" borderId="1" xfId="0" applyFont="1" applyFill="1" applyBorder="1" applyAlignment="1" applyProtection="1">
      <alignment horizontal="left" vertical="center" wrapText="1"/>
      <protection hidden="1"/>
    </xf>
    <xf numFmtId="0" fontId="9" fillId="0" borderId="1" xfId="0" applyFont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 hidden="1"/>
    </xf>
    <xf numFmtId="0" fontId="7" fillId="2" borderId="1" xfId="0" applyFont="1" applyFill="1" applyBorder="1" applyAlignment="1" applyProtection="1">
      <alignment horizontal="left" vertical="center" wrapText="1"/>
      <protection hidden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left" vertical="center" wrapText="1"/>
      <protection hidden="1"/>
    </xf>
    <xf numFmtId="0" fontId="3" fillId="0" borderId="1" xfId="0" applyFont="1" applyBorder="1" applyAlignment="1" applyProtection="1">
      <alignment horizontal="left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2" fontId="4" fillId="0" borderId="1" xfId="0" applyNumberFormat="1" applyFont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center"/>
      <protection hidden="1"/>
    </xf>
    <xf numFmtId="165" fontId="6" fillId="0" borderId="1" xfId="0" applyNumberFormat="1" applyFont="1" applyFill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right" vertical="center"/>
      <protection hidden="1"/>
    </xf>
    <xf numFmtId="0" fontId="6" fillId="0" borderId="1" xfId="0" applyFont="1" applyFill="1" applyBorder="1" applyAlignment="1" applyProtection="1">
      <alignment horizontal="left" vertical="center" wrapText="1"/>
      <protection hidden="1"/>
    </xf>
    <xf numFmtId="3" fontId="6" fillId="0" borderId="1" xfId="0" applyNumberFormat="1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right" vertical="center" wrapText="1"/>
      <protection hidden="1"/>
    </xf>
    <xf numFmtId="0" fontId="6" fillId="0" borderId="1" xfId="0" applyFont="1" applyBorder="1" applyAlignment="1" applyProtection="1">
      <alignment horizontal="justify" vertical="center" wrapText="1"/>
      <protection hidden="1"/>
    </xf>
    <xf numFmtId="49" fontId="6" fillId="0" borderId="1" xfId="0" applyNumberFormat="1" applyFont="1" applyBorder="1" applyAlignment="1" applyProtection="1">
      <alignment horizontal="left" vertical="center"/>
      <protection hidden="1"/>
    </xf>
    <xf numFmtId="165" fontId="6" fillId="0" borderId="1" xfId="0" applyNumberFormat="1" applyFont="1" applyFill="1" applyBorder="1" applyAlignment="1" applyProtection="1">
      <alignment horizontal="center" vertical="center"/>
      <protection hidden="1"/>
    </xf>
    <xf numFmtId="165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3" fontId="6" fillId="0" borderId="1" xfId="0" applyNumberFormat="1" applyFont="1" applyBorder="1" applyAlignment="1" applyProtection="1">
      <alignment horizontal="left" vertical="center"/>
      <protection hidden="1"/>
    </xf>
    <xf numFmtId="0" fontId="5" fillId="0" borderId="1" xfId="0" applyFont="1" applyFill="1" applyBorder="1" applyAlignment="1" applyProtection="1">
      <alignment horizontal="center" vertical="top" wrapText="1"/>
      <protection hidden="1"/>
    </xf>
    <xf numFmtId="0" fontId="6" fillId="0" borderId="1" xfId="0" applyFont="1" applyBorder="1" applyAlignment="1" applyProtection="1">
      <alignment horizontal="left" vertical="top" wrapText="1"/>
      <protection hidden="1"/>
    </xf>
    <xf numFmtId="0" fontId="6" fillId="0" borderId="1" xfId="0" applyFont="1" applyBorder="1" applyAlignment="1" applyProtection="1">
      <alignment horizontal="left" vertical="top"/>
      <protection hidden="1"/>
    </xf>
    <xf numFmtId="6" fontId="6" fillId="0" borderId="1" xfId="0" applyNumberFormat="1" applyFont="1" applyBorder="1" applyAlignment="1" applyProtection="1">
      <alignment horizontal="left" vertical="top"/>
      <protection hidden="1"/>
    </xf>
    <xf numFmtId="3" fontId="6" fillId="0" borderId="1" xfId="0" applyNumberFormat="1" applyFont="1" applyFill="1" applyBorder="1" applyAlignment="1" applyProtection="1" quotePrefix="1">
      <alignment horizontal="center" vertical="center"/>
      <protection hidden="1"/>
    </xf>
    <xf numFmtId="3" fontId="6" fillId="0" borderId="1" xfId="0" applyNumberFormat="1" applyFont="1" applyBorder="1" applyAlignment="1" applyProtection="1">
      <alignment horizontal="left" vertical="top"/>
      <protection hidden="1"/>
    </xf>
    <xf numFmtId="0" fontId="6" fillId="0" borderId="1" xfId="0" applyFont="1" applyBorder="1" applyAlignment="1" applyProtection="1">
      <alignment horizontal="left" vertical="center" wrapText="1"/>
      <protection hidden="1"/>
    </xf>
    <xf numFmtId="6" fontId="6" fillId="0" borderId="1" xfId="0" applyNumberFormat="1" applyFont="1" applyBorder="1" applyAlignment="1" applyProtection="1">
      <alignment horizontal="left" vertical="center" wrapText="1"/>
      <protection hidden="1"/>
    </xf>
    <xf numFmtId="3" fontId="6" fillId="0" borderId="1" xfId="0" applyNumberFormat="1" applyFont="1" applyBorder="1" applyAlignment="1" applyProtection="1">
      <alignment horizontal="left" vertical="center" wrapText="1"/>
      <protection hidden="1"/>
    </xf>
    <xf numFmtId="6" fontId="6" fillId="0" borderId="1" xfId="0" applyNumberFormat="1" applyFont="1" applyBorder="1" applyAlignment="1" applyProtection="1">
      <alignment horizontal="justify" vertical="center" wrapText="1"/>
      <protection hidden="1"/>
    </xf>
    <xf numFmtId="3" fontId="6" fillId="0" borderId="1" xfId="0" applyNumberFormat="1" applyFont="1" applyBorder="1" applyAlignment="1" applyProtection="1">
      <alignment horizontal="justify" vertical="center" wrapText="1"/>
      <protection hidden="1"/>
    </xf>
    <xf numFmtId="0" fontId="6" fillId="0" borderId="1" xfId="0" applyFont="1" applyFill="1" applyBorder="1" applyAlignment="1" applyProtection="1">
      <alignment horizontal="justify" vertical="center" wrapText="1"/>
      <protection hidden="1"/>
    </xf>
    <xf numFmtId="0" fontId="8" fillId="0" borderId="1" xfId="0" applyFont="1" applyBorder="1" applyAlignment="1" applyProtection="1">
      <alignment horizontal="justify" vertical="center" wrapText="1"/>
      <protection hidden="1"/>
    </xf>
    <xf numFmtId="0" fontId="0" fillId="0" borderId="1" xfId="0" applyBorder="1" applyAlignment="1" applyProtection="1">
      <alignment horizontal="center"/>
      <protection hidden="1"/>
    </xf>
    <xf numFmtId="3" fontId="6" fillId="0" borderId="1" xfId="0" applyNumberFormat="1" applyFont="1" applyBorder="1" applyAlignment="1" applyProtection="1">
      <alignment horizontal="justify" vertical="center"/>
      <protection hidden="1"/>
    </xf>
    <xf numFmtId="0" fontId="6" fillId="0" borderId="1" xfId="0" applyFont="1" applyBorder="1" applyAlignment="1" applyProtection="1">
      <alignment horizontal="justify" vertical="center"/>
      <protection hidden="1"/>
    </xf>
    <xf numFmtId="165" fontId="6" fillId="0" borderId="1" xfId="20" applyNumberFormat="1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right" vertical="center" wrapText="1"/>
      <protection hidden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view="pageBreakPreview" zoomScale="60" zoomScaleNormal="75" workbookViewId="0" topLeftCell="A38">
      <selection activeCell="B50" sqref="B50:D50"/>
    </sheetView>
  </sheetViews>
  <sheetFormatPr defaultColWidth="9.140625" defaultRowHeight="12.75"/>
  <cols>
    <col min="1" max="1" width="23.57421875" style="3" customWidth="1"/>
    <col min="2" max="2" width="12.140625" style="3" customWidth="1"/>
    <col min="3" max="3" width="9.140625" style="3" customWidth="1"/>
    <col min="4" max="4" width="66.140625" style="3" customWidth="1"/>
    <col min="5" max="9" width="22.8515625" style="3" customWidth="1"/>
    <col min="10" max="16384" width="9.140625" style="3" customWidth="1"/>
  </cols>
  <sheetData>
    <row r="1" spans="1:9" ht="29.25" customHeight="1">
      <c r="A1" s="1" t="s">
        <v>8</v>
      </c>
      <c r="B1" s="1"/>
      <c r="C1" s="2" t="s">
        <v>27</v>
      </c>
      <c r="D1" s="2"/>
      <c r="E1" s="2"/>
      <c r="F1" s="2"/>
      <c r="G1" s="2"/>
      <c r="H1" s="2"/>
      <c r="I1" s="2"/>
    </row>
    <row r="2" spans="1:9" ht="26.25" customHeight="1">
      <c r="A2" s="1" t="s">
        <v>9</v>
      </c>
      <c r="B2" s="1"/>
      <c r="C2" s="2" t="s">
        <v>75</v>
      </c>
      <c r="D2" s="2"/>
      <c r="E2" s="2"/>
      <c r="F2" s="2"/>
      <c r="G2" s="2"/>
      <c r="H2" s="2"/>
      <c r="I2" s="2"/>
    </row>
    <row r="3" spans="1:9" ht="15.75" customHeight="1">
      <c r="A3" s="4" t="s">
        <v>10</v>
      </c>
      <c r="B3" s="4"/>
      <c r="C3" s="4"/>
      <c r="D3" s="4"/>
      <c r="E3" s="5"/>
      <c r="F3" s="6" t="s">
        <v>11</v>
      </c>
      <c r="G3" s="6"/>
      <c r="H3" s="6" t="s">
        <v>12</v>
      </c>
      <c r="I3" s="6"/>
    </row>
    <row r="4" spans="1:9" ht="21.75" customHeight="1">
      <c r="A4" s="7" t="s">
        <v>73</v>
      </c>
      <c r="B4" s="7"/>
      <c r="C4" s="7"/>
      <c r="D4" s="8"/>
      <c r="E4" s="9" t="s">
        <v>74</v>
      </c>
      <c r="F4" s="10">
        <v>0.57</v>
      </c>
      <c r="G4" s="10"/>
      <c r="H4" s="10">
        <v>0.84</v>
      </c>
      <c r="I4" s="10"/>
    </row>
    <row r="5" spans="1:9" ht="18.75" customHeight="1">
      <c r="A5" s="11" t="s">
        <v>26</v>
      </c>
      <c r="B5" s="11"/>
      <c r="C5" s="11"/>
      <c r="D5" s="11"/>
      <c r="E5" s="12">
        <v>2004</v>
      </c>
      <c r="F5" s="12">
        <v>2005</v>
      </c>
      <c r="G5" s="12">
        <v>2006</v>
      </c>
      <c r="H5" s="12">
        <v>2007</v>
      </c>
      <c r="I5" s="12" t="s">
        <v>2</v>
      </c>
    </row>
    <row r="6" spans="1:9" ht="22.5" customHeight="1">
      <c r="A6" s="11"/>
      <c r="B6" s="11"/>
      <c r="C6" s="11"/>
      <c r="D6" s="11"/>
      <c r="E6" s="13">
        <f>E121</f>
        <v>2024510</v>
      </c>
      <c r="F6" s="13">
        <f>F121</f>
        <v>1451495</v>
      </c>
      <c r="G6" s="13">
        <f>G121</f>
        <v>1649447</v>
      </c>
      <c r="H6" s="13">
        <f>H121</f>
        <v>1883863</v>
      </c>
      <c r="I6" s="13">
        <f>SUM(E6:H6)</f>
        <v>7009315</v>
      </c>
    </row>
    <row r="7" spans="1:9" ht="9.75" customHeight="1">
      <c r="A7" s="14" t="s">
        <v>0</v>
      </c>
      <c r="B7" s="14"/>
      <c r="C7" s="14"/>
      <c r="D7" s="14"/>
      <c r="E7" s="14"/>
      <c r="F7" s="14"/>
      <c r="G7" s="14"/>
      <c r="H7" s="14"/>
      <c r="I7" s="14"/>
    </row>
    <row r="8" spans="1:9" ht="15">
      <c r="A8" s="15" t="s">
        <v>13</v>
      </c>
      <c r="B8" s="15"/>
      <c r="C8" s="15"/>
      <c r="D8" s="15"/>
      <c r="E8" s="16">
        <v>2004</v>
      </c>
      <c r="F8" s="16">
        <v>2005</v>
      </c>
      <c r="G8" s="16">
        <v>2006</v>
      </c>
      <c r="H8" s="16">
        <v>2007</v>
      </c>
      <c r="I8" s="16" t="s">
        <v>2</v>
      </c>
    </row>
    <row r="9" spans="1:9" ht="15">
      <c r="A9" s="15"/>
      <c r="B9" s="15"/>
      <c r="C9" s="15"/>
      <c r="D9" s="15"/>
      <c r="E9" s="16" t="s">
        <v>14</v>
      </c>
      <c r="F9" s="16" t="s">
        <v>14</v>
      </c>
      <c r="G9" s="16" t="s">
        <v>14</v>
      </c>
      <c r="H9" s="16" t="s">
        <v>14</v>
      </c>
      <c r="I9" s="16" t="s">
        <v>14</v>
      </c>
    </row>
    <row r="10" spans="1:9" ht="19.5" customHeight="1">
      <c r="A10" s="17" t="s">
        <v>3</v>
      </c>
      <c r="B10" s="18" t="s">
        <v>19</v>
      </c>
      <c r="C10" s="18"/>
      <c r="D10" s="18"/>
      <c r="E10" s="19">
        <v>250000</v>
      </c>
      <c r="F10" s="19">
        <v>400000</v>
      </c>
      <c r="G10" s="19">
        <v>500000</v>
      </c>
      <c r="H10" s="19">
        <v>600000</v>
      </c>
      <c r="I10" s="19">
        <f>SUM($E10+$F10+$G10+$H10)</f>
        <v>1750000</v>
      </c>
    </row>
    <row r="11" spans="1:9" ht="32.25" customHeight="1">
      <c r="A11" s="20" t="s">
        <v>15</v>
      </c>
      <c r="B11" s="21" t="s">
        <v>34</v>
      </c>
      <c r="C11" s="21"/>
      <c r="D11" s="21"/>
      <c r="E11" s="19"/>
      <c r="F11" s="19"/>
      <c r="G11" s="19"/>
      <c r="H11" s="19"/>
      <c r="I11" s="19"/>
    </row>
    <row r="12" spans="1:9" ht="19.5" customHeight="1">
      <c r="A12" s="17" t="s">
        <v>16</v>
      </c>
      <c r="B12" s="22" t="s">
        <v>29</v>
      </c>
      <c r="C12" s="22"/>
      <c r="D12" s="22"/>
      <c r="E12" s="23">
        <v>30400</v>
      </c>
      <c r="F12" s="23">
        <v>30400</v>
      </c>
      <c r="G12" s="23">
        <v>30400</v>
      </c>
      <c r="H12" s="23">
        <v>30400</v>
      </c>
      <c r="I12" s="24">
        <f>SUM(E12:H15)</f>
        <v>121600</v>
      </c>
    </row>
    <row r="13" spans="1:9" ht="19.5" customHeight="1">
      <c r="A13" s="20" t="s">
        <v>1</v>
      </c>
      <c r="B13" s="25" t="s">
        <v>30</v>
      </c>
      <c r="C13" s="25"/>
      <c r="D13" s="25"/>
      <c r="E13" s="23"/>
      <c r="F13" s="23"/>
      <c r="G13" s="23"/>
      <c r="H13" s="23"/>
      <c r="I13" s="24"/>
    </row>
    <row r="14" spans="1:9" ht="19.5" customHeight="1">
      <c r="A14" s="20" t="s">
        <v>4</v>
      </c>
      <c r="B14" s="25" t="s">
        <v>31</v>
      </c>
      <c r="C14" s="25"/>
      <c r="D14" s="25"/>
      <c r="E14" s="23"/>
      <c r="F14" s="23"/>
      <c r="G14" s="23"/>
      <c r="H14" s="23"/>
      <c r="I14" s="24"/>
    </row>
    <row r="15" spans="1:9" ht="19.5" customHeight="1">
      <c r="A15" s="20" t="s">
        <v>6</v>
      </c>
      <c r="B15" s="25" t="s">
        <v>28</v>
      </c>
      <c r="C15" s="25"/>
      <c r="D15" s="25"/>
      <c r="E15" s="23"/>
      <c r="F15" s="23"/>
      <c r="G15" s="23"/>
      <c r="H15" s="23"/>
      <c r="I15" s="24"/>
    </row>
    <row r="16" spans="1:9" ht="9.75" customHeight="1">
      <c r="A16" s="26"/>
      <c r="B16" s="26"/>
      <c r="C16" s="26"/>
      <c r="D16" s="26"/>
      <c r="E16" s="26"/>
      <c r="F16" s="26"/>
      <c r="G16" s="26"/>
      <c r="H16" s="26"/>
      <c r="I16" s="26"/>
    </row>
    <row r="17" spans="1:9" ht="19.5" customHeight="1">
      <c r="A17" s="17" t="s">
        <v>3</v>
      </c>
      <c r="B17" s="27" t="s">
        <v>32</v>
      </c>
      <c r="C17" s="27"/>
      <c r="D17" s="27"/>
      <c r="E17" s="19">
        <v>250</v>
      </c>
      <c r="F17" s="19">
        <v>250</v>
      </c>
      <c r="G17" s="19">
        <v>50</v>
      </c>
      <c r="H17" s="19">
        <v>50</v>
      </c>
      <c r="I17" s="19">
        <f>SUM(E17:H17)</f>
        <v>600</v>
      </c>
    </row>
    <row r="18" spans="1:9" ht="50.25" customHeight="1">
      <c r="A18" s="20" t="s">
        <v>15</v>
      </c>
      <c r="B18" s="21" t="s">
        <v>35</v>
      </c>
      <c r="C18" s="21"/>
      <c r="D18" s="21"/>
      <c r="E18" s="19"/>
      <c r="F18" s="19"/>
      <c r="G18" s="19"/>
      <c r="H18" s="19"/>
      <c r="I18" s="19"/>
    </row>
    <row r="19" spans="1:9" ht="19.5" customHeight="1">
      <c r="A19" s="17" t="s">
        <v>16</v>
      </c>
      <c r="B19" s="28" t="s">
        <v>33</v>
      </c>
      <c r="C19" s="28"/>
      <c r="D19" s="28"/>
      <c r="E19" s="23">
        <v>45000</v>
      </c>
      <c r="F19" s="23">
        <v>245000</v>
      </c>
      <c r="G19" s="23">
        <v>45000</v>
      </c>
      <c r="H19" s="23">
        <v>45000</v>
      </c>
      <c r="I19" s="23">
        <f>SUM(E19:H22)</f>
        <v>380000</v>
      </c>
    </row>
    <row r="20" spans="1:9" ht="19.5" customHeight="1">
      <c r="A20" s="20" t="s">
        <v>1</v>
      </c>
      <c r="B20" s="29" t="s">
        <v>30</v>
      </c>
      <c r="C20" s="29"/>
      <c r="D20" s="29"/>
      <c r="E20" s="23"/>
      <c r="F20" s="23"/>
      <c r="G20" s="23"/>
      <c r="H20" s="23"/>
      <c r="I20" s="23"/>
    </row>
    <row r="21" spans="1:9" ht="19.5" customHeight="1">
      <c r="A21" s="20" t="s">
        <v>4</v>
      </c>
      <c r="B21" s="25" t="s">
        <v>31</v>
      </c>
      <c r="C21" s="25"/>
      <c r="D21" s="25"/>
      <c r="E21" s="23"/>
      <c r="F21" s="23"/>
      <c r="G21" s="23"/>
      <c r="H21" s="23"/>
      <c r="I21" s="23"/>
    </row>
    <row r="22" spans="1:9" ht="19.5" customHeight="1">
      <c r="A22" s="20" t="s">
        <v>6</v>
      </c>
      <c r="B22" s="25" t="s">
        <v>28</v>
      </c>
      <c r="C22" s="25"/>
      <c r="D22" s="25"/>
      <c r="E22" s="23"/>
      <c r="F22" s="23"/>
      <c r="G22" s="23"/>
      <c r="H22" s="23"/>
      <c r="I22" s="23"/>
    </row>
    <row r="23" spans="1:9" ht="9.75" customHeight="1">
      <c r="A23" s="26"/>
      <c r="B23" s="26"/>
      <c r="C23" s="26"/>
      <c r="D23" s="26"/>
      <c r="E23" s="26"/>
      <c r="F23" s="26"/>
      <c r="G23" s="26"/>
      <c r="H23" s="26"/>
      <c r="I23" s="26"/>
    </row>
    <row r="24" spans="1:9" ht="19.5" customHeight="1">
      <c r="A24" s="17" t="s">
        <v>3</v>
      </c>
      <c r="B24" s="27" t="s">
        <v>20</v>
      </c>
      <c r="C24" s="27"/>
      <c r="D24" s="27"/>
      <c r="E24" s="30">
        <v>1300</v>
      </c>
      <c r="F24" s="19">
        <v>910</v>
      </c>
      <c r="G24" s="19">
        <v>630</v>
      </c>
      <c r="H24" s="19">
        <v>440</v>
      </c>
      <c r="I24" s="19">
        <v>3280</v>
      </c>
    </row>
    <row r="25" spans="1:9" ht="34.5" customHeight="1">
      <c r="A25" s="20" t="s">
        <v>15</v>
      </c>
      <c r="B25" s="27" t="s">
        <v>36</v>
      </c>
      <c r="C25" s="27"/>
      <c r="D25" s="27"/>
      <c r="E25" s="19"/>
      <c r="F25" s="19"/>
      <c r="G25" s="19"/>
      <c r="H25" s="19"/>
      <c r="I25" s="19"/>
    </row>
    <row r="26" spans="1:9" ht="19.5" customHeight="1">
      <c r="A26" s="17" t="s">
        <v>16</v>
      </c>
      <c r="B26" s="27" t="s">
        <v>37</v>
      </c>
      <c r="C26" s="27"/>
      <c r="D26" s="27"/>
      <c r="E26" s="23">
        <v>39730</v>
      </c>
      <c r="F26" s="23">
        <v>39730</v>
      </c>
      <c r="G26" s="23">
        <v>39730</v>
      </c>
      <c r="H26" s="23">
        <v>39730</v>
      </c>
      <c r="I26" s="23">
        <f>SUM(E26:H29)</f>
        <v>158920</v>
      </c>
    </row>
    <row r="27" spans="1:9" ht="19.5" customHeight="1">
      <c r="A27" s="20" t="s">
        <v>1</v>
      </c>
      <c r="B27" s="31" t="s">
        <v>7</v>
      </c>
      <c r="C27" s="31"/>
      <c r="D27" s="31"/>
      <c r="E27" s="23"/>
      <c r="F27" s="23"/>
      <c r="G27" s="23"/>
      <c r="H27" s="23"/>
      <c r="I27" s="23"/>
    </row>
    <row r="28" spans="1:9" ht="19.5" customHeight="1">
      <c r="A28" s="20" t="s">
        <v>4</v>
      </c>
      <c r="B28" s="25" t="s">
        <v>31</v>
      </c>
      <c r="C28" s="25"/>
      <c r="D28" s="25"/>
      <c r="E28" s="23"/>
      <c r="F28" s="23"/>
      <c r="G28" s="23"/>
      <c r="H28" s="23"/>
      <c r="I28" s="23"/>
    </row>
    <row r="29" spans="1:9" ht="19.5" customHeight="1">
      <c r="A29" s="20" t="s">
        <v>6</v>
      </c>
      <c r="B29" s="25" t="s">
        <v>28</v>
      </c>
      <c r="C29" s="25"/>
      <c r="D29" s="25"/>
      <c r="E29" s="23"/>
      <c r="F29" s="23"/>
      <c r="G29" s="23"/>
      <c r="H29" s="23"/>
      <c r="I29" s="23"/>
    </row>
    <row r="30" spans="1:9" ht="9.75" customHeight="1">
      <c r="A30" s="26"/>
      <c r="B30" s="26"/>
      <c r="C30" s="26"/>
      <c r="D30" s="26"/>
      <c r="E30" s="26"/>
      <c r="F30" s="26"/>
      <c r="G30" s="26"/>
      <c r="H30" s="26"/>
      <c r="I30" s="26"/>
    </row>
    <row r="31" spans="1:9" ht="19.5" customHeight="1">
      <c r="A31" s="17" t="s">
        <v>3</v>
      </c>
      <c r="B31" s="32" t="s">
        <v>17</v>
      </c>
      <c r="C31" s="32"/>
      <c r="D31" s="32"/>
      <c r="E31" s="19">
        <v>50</v>
      </c>
      <c r="F31" s="19">
        <v>50</v>
      </c>
      <c r="G31" s="19">
        <v>16</v>
      </c>
      <c r="H31" s="19">
        <v>16</v>
      </c>
      <c r="I31" s="19">
        <v>16</v>
      </c>
    </row>
    <row r="32" spans="1:9" ht="34.5" customHeight="1">
      <c r="A32" s="20" t="s">
        <v>15</v>
      </c>
      <c r="B32" s="32" t="s">
        <v>72</v>
      </c>
      <c r="C32" s="32"/>
      <c r="D32" s="32"/>
      <c r="E32" s="19"/>
      <c r="F32" s="19"/>
      <c r="G32" s="19"/>
      <c r="H32" s="19"/>
      <c r="I32" s="19"/>
    </row>
    <row r="33" spans="1:9" ht="19.5" customHeight="1">
      <c r="A33" s="17" t="s">
        <v>16</v>
      </c>
      <c r="B33" s="32" t="s">
        <v>38</v>
      </c>
      <c r="C33" s="32"/>
      <c r="D33" s="32"/>
      <c r="E33" s="23">
        <v>41500</v>
      </c>
      <c r="F33" s="23">
        <v>124166</v>
      </c>
      <c r="G33" s="23">
        <v>41500</v>
      </c>
      <c r="H33" s="23">
        <v>41500</v>
      </c>
      <c r="I33" s="23">
        <f>SUM(E33:H36)</f>
        <v>248666</v>
      </c>
    </row>
    <row r="34" spans="1:9" ht="19.5" customHeight="1">
      <c r="A34" s="20" t="s">
        <v>1</v>
      </c>
      <c r="B34" s="33" t="s">
        <v>39</v>
      </c>
      <c r="C34" s="33"/>
      <c r="D34" s="33"/>
      <c r="E34" s="23"/>
      <c r="F34" s="23"/>
      <c r="G34" s="23"/>
      <c r="H34" s="23"/>
      <c r="I34" s="23"/>
    </row>
    <row r="35" spans="1:9" ht="19.5" customHeight="1">
      <c r="A35" s="20" t="s">
        <v>4</v>
      </c>
      <c r="B35" s="34" t="s">
        <v>31</v>
      </c>
      <c r="C35" s="34"/>
      <c r="D35" s="34"/>
      <c r="E35" s="23"/>
      <c r="F35" s="23"/>
      <c r="G35" s="23"/>
      <c r="H35" s="23"/>
      <c r="I35" s="23"/>
    </row>
    <row r="36" spans="1:9" ht="19.5" customHeight="1">
      <c r="A36" s="20" t="s">
        <v>6</v>
      </c>
      <c r="B36" s="34" t="s">
        <v>28</v>
      </c>
      <c r="C36" s="34"/>
      <c r="D36" s="34"/>
      <c r="E36" s="23"/>
      <c r="F36" s="23"/>
      <c r="G36" s="23"/>
      <c r="H36" s="23"/>
      <c r="I36" s="23"/>
    </row>
    <row r="37" spans="1:9" ht="9.75" customHeight="1">
      <c r="A37" s="26"/>
      <c r="B37" s="26"/>
      <c r="C37" s="26"/>
      <c r="D37" s="26"/>
      <c r="E37" s="26"/>
      <c r="F37" s="26"/>
      <c r="G37" s="26"/>
      <c r="H37" s="26"/>
      <c r="I37" s="26"/>
    </row>
    <row r="38" spans="1:9" ht="19.5" customHeight="1">
      <c r="A38" s="17" t="s">
        <v>3</v>
      </c>
      <c r="B38" s="21" t="s">
        <v>18</v>
      </c>
      <c r="C38" s="21"/>
      <c r="D38" s="21"/>
      <c r="E38" s="19">
        <v>20</v>
      </c>
      <c r="F38" s="19">
        <v>30</v>
      </c>
      <c r="G38" s="19">
        <v>40</v>
      </c>
      <c r="H38" s="19">
        <v>80</v>
      </c>
      <c r="I38" s="19">
        <v>170</v>
      </c>
    </row>
    <row r="39" spans="1:9" ht="35.25" customHeight="1">
      <c r="A39" s="20" t="s">
        <v>15</v>
      </c>
      <c r="B39" s="21" t="s">
        <v>40</v>
      </c>
      <c r="C39" s="21"/>
      <c r="D39" s="21"/>
      <c r="E39" s="19"/>
      <c r="F39" s="19"/>
      <c r="G39" s="19"/>
      <c r="H39" s="19"/>
      <c r="I39" s="19"/>
    </row>
    <row r="40" spans="1:9" ht="19.5" customHeight="1">
      <c r="A40" s="17" t="s">
        <v>16</v>
      </c>
      <c r="B40" s="21" t="s">
        <v>38</v>
      </c>
      <c r="C40" s="21"/>
      <c r="D40" s="21"/>
      <c r="E40" s="23">
        <v>14450</v>
      </c>
      <c r="F40" s="23">
        <v>14450</v>
      </c>
      <c r="G40" s="23">
        <v>14450</v>
      </c>
      <c r="H40" s="23">
        <v>14450</v>
      </c>
      <c r="I40" s="23">
        <f>SUM(E40:H43)</f>
        <v>57800</v>
      </c>
    </row>
    <row r="41" spans="1:9" ht="19.5" customHeight="1">
      <c r="A41" s="20" t="s">
        <v>1</v>
      </c>
      <c r="B41" s="35" t="s">
        <v>39</v>
      </c>
      <c r="C41" s="35"/>
      <c r="D41" s="35"/>
      <c r="E41" s="23"/>
      <c r="F41" s="23"/>
      <c r="G41" s="23"/>
      <c r="H41" s="23"/>
      <c r="I41" s="23"/>
    </row>
    <row r="42" spans="1:9" ht="19.5" customHeight="1">
      <c r="A42" s="20" t="s">
        <v>4</v>
      </c>
      <c r="B42" s="36" t="s">
        <v>31</v>
      </c>
      <c r="C42" s="36"/>
      <c r="D42" s="36"/>
      <c r="E42" s="23"/>
      <c r="F42" s="23"/>
      <c r="G42" s="23"/>
      <c r="H42" s="23"/>
      <c r="I42" s="23"/>
    </row>
    <row r="43" spans="1:9" ht="19.5" customHeight="1">
      <c r="A43" s="20" t="s">
        <v>6</v>
      </c>
      <c r="B43" s="25" t="s">
        <v>28</v>
      </c>
      <c r="C43" s="25"/>
      <c r="D43" s="25"/>
      <c r="E43" s="23"/>
      <c r="F43" s="23"/>
      <c r="G43" s="23"/>
      <c r="H43" s="23"/>
      <c r="I43" s="23"/>
    </row>
    <row r="44" spans="1:9" ht="9.75" customHeight="1">
      <c r="A44" s="26"/>
      <c r="B44" s="26"/>
      <c r="C44" s="26"/>
      <c r="D44" s="26"/>
      <c r="E44" s="26"/>
      <c r="F44" s="26"/>
      <c r="G44" s="26"/>
      <c r="H44" s="26"/>
      <c r="I44" s="26"/>
    </row>
    <row r="45" spans="1:9" ht="19.5" customHeight="1">
      <c r="A45" s="17" t="s">
        <v>3</v>
      </c>
      <c r="B45" s="37" t="s">
        <v>21</v>
      </c>
      <c r="C45" s="37"/>
      <c r="D45" s="37"/>
      <c r="E45" s="19">
        <v>9000</v>
      </c>
      <c r="F45" s="19">
        <v>4000</v>
      </c>
      <c r="G45" s="19">
        <v>6000</v>
      </c>
      <c r="H45" s="19">
        <v>6000</v>
      </c>
      <c r="I45" s="19">
        <f>SUM(E45:H45)</f>
        <v>25000</v>
      </c>
    </row>
    <row r="46" spans="1:9" ht="35.25" customHeight="1">
      <c r="A46" s="20" t="s">
        <v>15</v>
      </c>
      <c r="B46" s="21" t="s">
        <v>41</v>
      </c>
      <c r="C46" s="21"/>
      <c r="D46" s="21"/>
      <c r="E46" s="19"/>
      <c r="F46" s="19"/>
      <c r="G46" s="19"/>
      <c r="H46" s="19"/>
      <c r="I46" s="19"/>
    </row>
    <row r="47" spans="1:9" ht="19.5" customHeight="1">
      <c r="A47" s="17" t="s">
        <v>16</v>
      </c>
      <c r="B47" s="21" t="s">
        <v>76</v>
      </c>
      <c r="C47" s="21"/>
      <c r="D47" s="21"/>
      <c r="E47" s="23">
        <v>45000</v>
      </c>
      <c r="F47" s="23">
        <v>45000</v>
      </c>
      <c r="G47" s="23">
        <v>45000</v>
      </c>
      <c r="H47" s="23">
        <v>45000</v>
      </c>
      <c r="I47" s="23">
        <f>SUM(E47:H50)</f>
        <v>180000</v>
      </c>
    </row>
    <row r="48" spans="1:9" ht="19.5" customHeight="1">
      <c r="A48" s="20" t="s">
        <v>1</v>
      </c>
      <c r="B48" s="36" t="s">
        <v>77</v>
      </c>
      <c r="C48" s="36"/>
      <c r="D48" s="36"/>
      <c r="E48" s="23"/>
      <c r="F48" s="23"/>
      <c r="G48" s="23"/>
      <c r="H48" s="23"/>
      <c r="I48" s="23"/>
    </row>
    <row r="49" spans="1:9" ht="19.5" customHeight="1">
      <c r="A49" s="20" t="s">
        <v>4</v>
      </c>
      <c r="B49" s="25" t="s">
        <v>31</v>
      </c>
      <c r="C49" s="25"/>
      <c r="D49" s="25"/>
      <c r="E49" s="23"/>
      <c r="F49" s="23"/>
      <c r="G49" s="23"/>
      <c r="H49" s="23"/>
      <c r="I49" s="23"/>
    </row>
    <row r="50" spans="1:9" ht="19.5" customHeight="1">
      <c r="A50" s="20" t="s">
        <v>6</v>
      </c>
      <c r="B50" s="25" t="s">
        <v>28</v>
      </c>
      <c r="C50" s="25"/>
      <c r="D50" s="25"/>
      <c r="E50" s="23"/>
      <c r="F50" s="23"/>
      <c r="G50" s="23"/>
      <c r="H50" s="23"/>
      <c r="I50" s="23"/>
    </row>
    <row r="51" spans="1:9" ht="9.75" customHeight="1">
      <c r="A51" s="26"/>
      <c r="B51" s="26"/>
      <c r="C51" s="26"/>
      <c r="D51" s="26"/>
      <c r="E51" s="26"/>
      <c r="F51" s="26"/>
      <c r="G51" s="26"/>
      <c r="H51" s="26"/>
      <c r="I51" s="26"/>
    </row>
    <row r="52" spans="1:9" ht="19.5" customHeight="1">
      <c r="A52" s="17" t="s">
        <v>3</v>
      </c>
      <c r="B52" s="21" t="s">
        <v>22</v>
      </c>
      <c r="C52" s="21"/>
      <c r="D52" s="21"/>
      <c r="E52" s="19">
        <v>1</v>
      </c>
      <c r="F52" s="19">
        <v>1</v>
      </c>
      <c r="G52" s="19">
        <v>1</v>
      </c>
      <c r="H52" s="19">
        <v>0</v>
      </c>
      <c r="I52" s="19">
        <f>SUM(E52:H52)</f>
        <v>3</v>
      </c>
    </row>
    <row r="53" spans="1:9" ht="33" customHeight="1">
      <c r="A53" s="20" t="s">
        <v>15</v>
      </c>
      <c r="B53" s="21" t="s">
        <v>42</v>
      </c>
      <c r="C53" s="21"/>
      <c r="D53" s="21"/>
      <c r="E53" s="19"/>
      <c r="F53" s="19"/>
      <c r="G53" s="19"/>
      <c r="H53" s="19"/>
      <c r="I53" s="19"/>
    </row>
    <row r="54" spans="1:9" ht="19.5" customHeight="1">
      <c r="A54" s="17" t="s">
        <v>16</v>
      </c>
      <c r="B54" s="21" t="s">
        <v>43</v>
      </c>
      <c r="C54" s="21"/>
      <c r="D54" s="21"/>
      <c r="E54" s="23">
        <v>19700</v>
      </c>
      <c r="F54" s="23">
        <v>14775</v>
      </c>
      <c r="G54" s="23">
        <v>19700</v>
      </c>
      <c r="H54" s="23">
        <v>0</v>
      </c>
      <c r="I54" s="23">
        <f>SUM(E54:H55)</f>
        <v>54175</v>
      </c>
    </row>
    <row r="55" spans="1:9" ht="19.5" customHeight="1">
      <c r="A55" s="20" t="s">
        <v>1</v>
      </c>
      <c r="B55" s="35" t="s">
        <v>30</v>
      </c>
      <c r="C55" s="35"/>
      <c r="D55" s="35"/>
      <c r="E55" s="23"/>
      <c r="F55" s="23"/>
      <c r="G55" s="23"/>
      <c r="H55" s="23"/>
      <c r="I55" s="23"/>
    </row>
    <row r="56" spans="1:9" ht="19.5" customHeight="1">
      <c r="A56" s="20" t="s">
        <v>4</v>
      </c>
      <c r="B56" s="25" t="s">
        <v>44</v>
      </c>
      <c r="C56" s="25"/>
      <c r="D56" s="25"/>
      <c r="E56" s="23"/>
      <c r="F56" s="23"/>
      <c r="G56" s="23"/>
      <c r="H56" s="23"/>
      <c r="I56" s="23"/>
    </row>
    <row r="57" spans="1:9" ht="19.5" customHeight="1">
      <c r="A57" s="20" t="s">
        <v>6</v>
      </c>
      <c r="B57" s="25" t="s">
        <v>28</v>
      </c>
      <c r="C57" s="25"/>
      <c r="D57" s="25"/>
      <c r="E57" s="23"/>
      <c r="F57" s="23"/>
      <c r="G57" s="23"/>
      <c r="H57" s="23"/>
      <c r="I57" s="23"/>
    </row>
    <row r="58" spans="1:9" ht="9.75" customHeight="1">
      <c r="A58" s="26"/>
      <c r="B58" s="26"/>
      <c r="C58" s="26"/>
      <c r="D58" s="26"/>
      <c r="E58" s="26"/>
      <c r="F58" s="26"/>
      <c r="G58" s="26"/>
      <c r="H58" s="26"/>
      <c r="I58" s="26"/>
    </row>
    <row r="59" spans="1:9" ht="19.5" customHeight="1">
      <c r="A59" s="17" t="s">
        <v>3</v>
      </c>
      <c r="B59" s="21" t="s">
        <v>23</v>
      </c>
      <c r="C59" s="21"/>
      <c r="D59" s="21"/>
      <c r="E59" s="30">
        <v>250</v>
      </c>
      <c r="F59" s="19">
        <v>250</v>
      </c>
      <c r="G59" s="19">
        <v>250</v>
      </c>
      <c r="H59" s="19">
        <v>250</v>
      </c>
      <c r="I59" s="19">
        <f>SUM(E59:H59)</f>
        <v>1000</v>
      </c>
    </row>
    <row r="60" spans="1:9" ht="34.5" customHeight="1">
      <c r="A60" s="20" t="s">
        <v>15</v>
      </c>
      <c r="B60" s="21" t="s">
        <v>24</v>
      </c>
      <c r="C60" s="21"/>
      <c r="D60" s="21"/>
      <c r="E60" s="19"/>
      <c r="F60" s="19"/>
      <c r="G60" s="19"/>
      <c r="H60" s="19"/>
      <c r="I60" s="19"/>
    </row>
    <row r="61" spans="1:9" ht="19.5" customHeight="1">
      <c r="A61" s="17" t="s">
        <v>16</v>
      </c>
      <c r="B61" s="21" t="s">
        <v>38</v>
      </c>
      <c r="C61" s="21"/>
      <c r="D61" s="21"/>
      <c r="E61" s="23">
        <v>6950</v>
      </c>
      <c r="F61" s="23">
        <v>6950</v>
      </c>
      <c r="G61" s="23">
        <v>6950</v>
      </c>
      <c r="H61" s="23">
        <v>6950</v>
      </c>
      <c r="I61" s="23">
        <f>SUM(E61:H64)</f>
        <v>27800</v>
      </c>
    </row>
    <row r="62" spans="1:9" ht="19.5" customHeight="1">
      <c r="A62" s="20" t="s">
        <v>1</v>
      </c>
      <c r="B62" s="36" t="s">
        <v>39</v>
      </c>
      <c r="C62" s="36"/>
      <c r="D62" s="36"/>
      <c r="E62" s="23"/>
      <c r="F62" s="23"/>
      <c r="G62" s="23"/>
      <c r="H62" s="23"/>
      <c r="I62" s="23"/>
    </row>
    <row r="63" spans="1:9" ht="19.5" customHeight="1">
      <c r="A63" s="20" t="s">
        <v>4</v>
      </c>
      <c r="B63" s="36" t="s">
        <v>31</v>
      </c>
      <c r="C63" s="36"/>
      <c r="D63" s="36"/>
      <c r="E63" s="23"/>
      <c r="F63" s="23"/>
      <c r="G63" s="23"/>
      <c r="H63" s="23"/>
      <c r="I63" s="23"/>
    </row>
    <row r="64" spans="1:9" ht="19.5" customHeight="1">
      <c r="A64" s="20" t="s">
        <v>6</v>
      </c>
      <c r="B64" s="36" t="s">
        <v>28</v>
      </c>
      <c r="C64" s="36"/>
      <c r="D64" s="36"/>
      <c r="E64" s="23"/>
      <c r="F64" s="23"/>
      <c r="G64" s="23"/>
      <c r="H64" s="23"/>
      <c r="I64" s="23"/>
    </row>
    <row r="65" spans="1:9" ht="9.75" customHeight="1">
      <c r="A65" s="26"/>
      <c r="B65" s="26"/>
      <c r="C65" s="26"/>
      <c r="D65" s="26"/>
      <c r="E65" s="26"/>
      <c r="F65" s="26"/>
      <c r="G65" s="26"/>
      <c r="H65" s="26"/>
      <c r="I65" s="26"/>
    </row>
    <row r="66" spans="1:9" ht="19.5" customHeight="1">
      <c r="A66" s="17" t="s">
        <v>3</v>
      </c>
      <c r="B66" s="21" t="s">
        <v>25</v>
      </c>
      <c r="C66" s="21"/>
      <c r="D66" s="21"/>
      <c r="E66" s="19">
        <v>500</v>
      </c>
      <c r="F66" s="19">
        <v>560</v>
      </c>
      <c r="G66" s="19">
        <v>620</v>
      </c>
      <c r="H66" s="19">
        <v>730</v>
      </c>
      <c r="I66" s="19">
        <f>SUM(E66:H67)</f>
        <v>2410</v>
      </c>
    </row>
    <row r="67" spans="1:9" ht="65.25" customHeight="1">
      <c r="A67" s="20" t="s">
        <v>15</v>
      </c>
      <c r="B67" s="38" t="s">
        <v>45</v>
      </c>
      <c r="C67" s="38"/>
      <c r="D67" s="38"/>
      <c r="E67" s="19"/>
      <c r="F67" s="19"/>
      <c r="G67" s="19"/>
      <c r="H67" s="19"/>
      <c r="I67" s="19"/>
    </row>
    <row r="68" spans="1:9" ht="19.5" customHeight="1">
      <c r="A68" s="17" t="s">
        <v>16</v>
      </c>
      <c r="B68" s="21" t="s">
        <v>38</v>
      </c>
      <c r="C68" s="21"/>
      <c r="D68" s="21"/>
      <c r="E68" s="23">
        <v>7950</v>
      </c>
      <c r="F68" s="23">
        <v>6950</v>
      </c>
      <c r="G68" s="23">
        <v>7950</v>
      </c>
      <c r="H68" s="23">
        <v>7950</v>
      </c>
      <c r="I68" s="23">
        <f>SUM(E68:H71)</f>
        <v>30800</v>
      </c>
    </row>
    <row r="69" spans="1:9" ht="19.5" customHeight="1">
      <c r="A69" s="20" t="s">
        <v>1</v>
      </c>
      <c r="B69" s="35" t="s">
        <v>39</v>
      </c>
      <c r="C69" s="35"/>
      <c r="D69" s="35"/>
      <c r="E69" s="23"/>
      <c r="F69" s="23"/>
      <c r="G69" s="23"/>
      <c r="H69" s="23"/>
      <c r="I69" s="23"/>
    </row>
    <row r="70" spans="1:9" ht="19.5" customHeight="1">
      <c r="A70" s="20" t="s">
        <v>4</v>
      </c>
      <c r="B70" s="36" t="s">
        <v>31</v>
      </c>
      <c r="C70" s="36"/>
      <c r="D70" s="36"/>
      <c r="E70" s="23"/>
      <c r="F70" s="23"/>
      <c r="G70" s="23"/>
      <c r="H70" s="23"/>
      <c r="I70" s="23"/>
    </row>
    <row r="71" spans="1:9" ht="19.5" customHeight="1">
      <c r="A71" s="20" t="s">
        <v>6</v>
      </c>
      <c r="B71" s="25" t="s">
        <v>28</v>
      </c>
      <c r="C71" s="25"/>
      <c r="D71" s="25"/>
      <c r="E71" s="23"/>
      <c r="F71" s="23"/>
      <c r="G71" s="23"/>
      <c r="H71" s="23"/>
      <c r="I71" s="23"/>
    </row>
    <row r="72" spans="1:9" ht="9.75" customHeight="1">
      <c r="A72" s="26"/>
      <c r="B72" s="26"/>
      <c r="C72" s="26"/>
      <c r="D72" s="26"/>
      <c r="E72" s="26"/>
      <c r="F72" s="26"/>
      <c r="G72" s="26"/>
      <c r="H72" s="26"/>
      <c r="I72" s="26"/>
    </row>
    <row r="73" spans="1:9" ht="19.5" customHeight="1">
      <c r="A73" s="17" t="s">
        <v>3</v>
      </c>
      <c r="B73" s="21" t="s">
        <v>46</v>
      </c>
      <c r="C73" s="21"/>
      <c r="D73" s="21"/>
      <c r="E73" s="19">
        <v>250000</v>
      </c>
      <c r="F73" s="19">
        <v>400000</v>
      </c>
      <c r="G73" s="19">
        <v>500000</v>
      </c>
      <c r="H73" s="19">
        <v>600000</v>
      </c>
      <c r="I73" s="19">
        <f>SUM(E73:H74)</f>
        <v>1750000</v>
      </c>
    </row>
    <row r="74" spans="1:9" ht="19.5" customHeight="1">
      <c r="A74" s="20" t="s">
        <v>15</v>
      </c>
      <c r="B74" s="21" t="s">
        <v>47</v>
      </c>
      <c r="C74" s="21"/>
      <c r="D74" s="21"/>
      <c r="E74" s="19"/>
      <c r="F74" s="19"/>
      <c r="G74" s="19"/>
      <c r="H74" s="19"/>
      <c r="I74" s="19"/>
    </row>
    <row r="75" spans="1:9" ht="19.5" customHeight="1">
      <c r="A75" s="17" t="s">
        <v>16</v>
      </c>
      <c r="B75" s="21" t="s">
        <v>29</v>
      </c>
      <c r="C75" s="21"/>
      <c r="D75" s="21"/>
      <c r="E75" s="23">
        <v>30400</v>
      </c>
      <c r="F75" s="23">
        <v>30400</v>
      </c>
      <c r="G75" s="23">
        <v>30400</v>
      </c>
      <c r="H75" s="23">
        <v>30400</v>
      </c>
      <c r="I75" s="23">
        <f>SUM(E75:H78)</f>
        <v>121600</v>
      </c>
    </row>
    <row r="76" spans="1:9" ht="19.5" customHeight="1">
      <c r="A76" s="20" t="s">
        <v>1</v>
      </c>
      <c r="B76" s="35" t="s">
        <v>30</v>
      </c>
      <c r="C76" s="35"/>
      <c r="D76" s="35"/>
      <c r="E76" s="23"/>
      <c r="F76" s="23"/>
      <c r="G76" s="23"/>
      <c r="H76" s="23"/>
      <c r="I76" s="23"/>
    </row>
    <row r="77" spans="1:9" ht="19.5" customHeight="1">
      <c r="A77" s="20" t="s">
        <v>4</v>
      </c>
      <c r="B77" s="25" t="s">
        <v>31</v>
      </c>
      <c r="C77" s="25"/>
      <c r="D77" s="25"/>
      <c r="E77" s="23"/>
      <c r="F77" s="23"/>
      <c r="G77" s="23"/>
      <c r="H77" s="23"/>
      <c r="I77" s="23"/>
    </row>
    <row r="78" spans="1:9" ht="19.5" customHeight="1">
      <c r="A78" s="20" t="s">
        <v>6</v>
      </c>
      <c r="B78" s="25" t="s">
        <v>28</v>
      </c>
      <c r="C78" s="25"/>
      <c r="D78" s="25"/>
      <c r="E78" s="23"/>
      <c r="F78" s="23"/>
      <c r="G78" s="23"/>
      <c r="H78" s="23"/>
      <c r="I78" s="23"/>
    </row>
    <row r="79" spans="1:9" ht="9.75" customHeight="1">
      <c r="A79" s="39"/>
      <c r="B79" s="39"/>
      <c r="C79" s="39"/>
      <c r="D79" s="39"/>
      <c r="E79" s="39"/>
      <c r="F79" s="39"/>
      <c r="G79" s="39"/>
      <c r="H79" s="39"/>
      <c r="I79" s="39"/>
    </row>
    <row r="80" spans="1:9" ht="19.5" customHeight="1">
      <c r="A80" s="17" t="s">
        <v>3</v>
      </c>
      <c r="B80" s="37" t="s">
        <v>48</v>
      </c>
      <c r="C80" s="37"/>
      <c r="D80" s="37"/>
      <c r="E80" s="19">
        <v>848000</v>
      </c>
      <c r="F80" s="19">
        <v>750000</v>
      </c>
      <c r="G80" s="19">
        <v>1121480</v>
      </c>
      <c r="H80" s="19">
        <v>1289702</v>
      </c>
      <c r="I80" s="19">
        <f>SUM($E80+$F80+$G80+$H80)</f>
        <v>4009182</v>
      </c>
    </row>
    <row r="81" spans="1:9" ht="19.5" customHeight="1">
      <c r="A81" s="20" t="s">
        <v>15</v>
      </c>
      <c r="B81" s="21" t="s">
        <v>49</v>
      </c>
      <c r="C81" s="21"/>
      <c r="D81" s="21"/>
      <c r="E81" s="19"/>
      <c r="F81" s="19"/>
      <c r="G81" s="19"/>
      <c r="H81" s="19"/>
      <c r="I81" s="19"/>
    </row>
    <row r="82" spans="1:9" ht="19.5" customHeight="1">
      <c r="A82" s="17" t="s">
        <v>16</v>
      </c>
      <c r="B82" s="21" t="s">
        <v>50</v>
      </c>
      <c r="C82" s="21"/>
      <c r="D82" s="21"/>
      <c r="E82" s="23">
        <v>617874</v>
      </c>
      <c r="F82" s="23">
        <v>285000</v>
      </c>
      <c r="G82" s="23">
        <v>581703</v>
      </c>
      <c r="H82" s="23">
        <v>691949</v>
      </c>
      <c r="I82" s="23">
        <f>SUM(E82:H84)</f>
        <v>2176526</v>
      </c>
    </row>
    <row r="83" spans="1:9" ht="19.5" customHeight="1">
      <c r="A83" s="20" t="s">
        <v>1</v>
      </c>
      <c r="B83" s="40" t="s">
        <v>30</v>
      </c>
      <c r="C83" s="40"/>
      <c r="D83" s="40"/>
      <c r="E83" s="23"/>
      <c r="F83" s="23"/>
      <c r="G83" s="23"/>
      <c r="H83" s="23"/>
      <c r="I83" s="23"/>
    </row>
    <row r="84" spans="1:9" ht="19.5" customHeight="1">
      <c r="A84" s="20" t="s">
        <v>4</v>
      </c>
      <c r="B84" s="40" t="s">
        <v>51</v>
      </c>
      <c r="C84" s="40"/>
      <c r="D84" s="40"/>
      <c r="E84" s="23"/>
      <c r="F84" s="23"/>
      <c r="G84" s="23"/>
      <c r="H84" s="23"/>
      <c r="I84" s="23"/>
    </row>
    <row r="85" spans="1:9" ht="19.5" customHeight="1">
      <c r="A85" s="20" t="s">
        <v>6</v>
      </c>
      <c r="B85" s="25" t="s">
        <v>71</v>
      </c>
      <c r="C85" s="25"/>
      <c r="D85" s="25"/>
      <c r="E85" s="23"/>
      <c r="F85" s="23"/>
      <c r="G85" s="23"/>
      <c r="H85" s="23"/>
      <c r="I85" s="23"/>
    </row>
    <row r="86" spans="1:9" ht="9.75" customHeight="1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9.5" customHeight="1">
      <c r="A87" s="17" t="s">
        <v>3</v>
      </c>
      <c r="B87" s="21" t="s">
        <v>52</v>
      </c>
      <c r="C87" s="21"/>
      <c r="D87" s="21"/>
      <c r="E87" s="19">
        <v>468.75</v>
      </c>
      <c r="F87" s="19">
        <v>100</v>
      </c>
      <c r="G87" s="19">
        <v>625.73</v>
      </c>
      <c r="H87" s="19">
        <v>703.84</v>
      </c>
      <c r="I87" s="19">
        <f>SUM(E87:H87)</f>
        <v>1898.3200000000002</v>
      </c>
    </row>
    <row r="88" spans="1:9" ht="34.5" customHeight="1">
      <c r="A88" s="20" t="s">
        <v>15</v>
      </c>
      <c r="B88" s="21" t="s">
        <v>53</v>
      </c>
      <c r="C88" s="21"/>
      <c r="D88" s="21"/>
      <c r="E88" s="19"/>
      <c r="F88" s="19"/>
      <c r="G88" s="19"/>
      <c r="H88" s="19"/>
      <c r="I88" s="19"/>
    </row>
    <row r="89" spans="1:9" ht="19.5" customHeight="1">
      <c r="A89" s="17" t="s">
        <v>16</v>
      </c>
      <c r="B89" s="41" t="s">
        <v>54</v>
      </c>
      <c r="C89" s="41"/>
      <c r="D89" s="41"/>
      <c r="E89" s="23">
        <v>211791</v>
      </c>
      <c r="F89" s="23">
        <v>95781</v>
      </c>
      <c r="G89" s="23">
        <v>258493</v>
      </c>
      <c r="H89" s="23">
        <v>323139</v>
      </c>
      <c r="I89" s="23">
        <f>SUM(E89:H91)</f>
        <v>889204</v>
      </c>
    </row>
    <row r="90" spans="1:9" ht="19.5" customHeight="1">
      <c r="A90" s="20" t="s">
        <v>1</v>
      </c>
      <c r="B90" s="35" t="s">
        <v>7</v>
      </c>
      <c r="C90" s="35"/>
      <c r="D90" s="35"/>
      <c r="E90" s="23"/>
      <c r="F90" s="23"/>
      <c r="G90" s="23"/>
      <c r="H90" s="23"/>
      <c r="I90" s="23"/>
    </row>
    <row r="91" spans="1:9" ht="19.5" customHeight="1">
      <c r="A91" s="20" t="s">
        <v>4</v>
      </c>
      <c r="B91" s="40" t="s">
        <v>55</v>
      </c>
      <c r="C91" s="40"/>
      <c r="D91" s="40"/>
      <c r="E91" s="23"/>
      <c r="F91" s="23"/>
      <c r="G91" s="23"/>
      <c r="H91" s="23"/>
      <c r="I91" s="23"/>
    </row>
    <row r="92" spans="1:9" ht="19.5" customHeight="1">
      <c r="A92" s="20" t="s">
        <v>6</v>
      </c>
      <c r="B92" s="25" t="s">
        <v>71</v>
      </c>
      <c r="C92" s="25"/>
      <c r="D92" s="25"/>
      <c r="E92" s="23"/>
      <c r="F92" s="23"/>
      <c r="G92" s="23"/>
      <c r="H92" s="23"/>
      <c r="I92" s="23"/>
    </row>
    <row r="93" spans="1:9" ht="9.75" customHeight="1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9.5" customHeight="1">
      <c r="A94" s="17" t="s">
        <v>3</v>
      </c>
      <c r="B94" s="21" t="s">
        <v>56</v>
      </c>
      <c r="C94" s="21"/>
      <c r="D94" s="21"/>
      <c r="E94" s="30">
        <v>5700000</v>
      </c>
      <c r="F94" s="19">
        <v>700000</v>
      </c>
      <c r="G94" s="19">
        <v>5900000</v>
      </c>
      <c r="H94" s="19">
        <v>6000000</v>
      </c>
      <c r="I94" s="19">
        <f>SUM(E94:H94)</f>
        <v>18300000</v>
      </c>
    </row>
    <row r="95" spans="1:9" ht="19.5" customHeight="1">
      <c r="A95" s="20" t="s">
        <v>15</v>
      </c>
      <c r="B95" s="21" t="s">
        <v>57</v>
      </c>
      <c r="C95" s="21"/>
      <c r="D95" s="21"/>
      <c r="E95" s="19"/>
      <c r="F95" s="19"/>
      <c r="G95" s="19"/>
      <c r="H95" s="19"/>
      <c r="I95" s="19"/>
    </row>
    <row r="96" spans="1:9" ht="19.5" customHeight="1">
      <c r="A96" s="17" t="s">
        <v>16</v>
      </c>
      <c r="B96" s="41" t="s">
        <v>58</v>
      </c>
      <c r="C96" s="41"/>
      <c r="D96" s="41"/>
      <c r="E96" s="23">
        <v>431405</v>
      </c>
      <c r="F96" s="23">
        <v>43782</v>
      </c>
      <c r="G96" s="23">
        <v>9522</v>
      </c>
      <c r="H96" s="23">
        <v>10950</v>
      </c>
      <c r="I96" s="23">
        <f>SUM(E96:H98)</f>
        <v>495659</v>
      </c>
    </row>
    <row r="97" spans="1:9" ht="19.5" customHeight="1">
      <c r="A97" s="20" t="s">
        <v>1</v>
      </c>
      <c r="B97" s="40" t="s">
        <v>30</v>
      </c>
      <c r="C97" s="40"/>
      <c r="D97" s="40"/>
      <c r="E97" s="23"/>
      <c r="F97" s="23"/>
      <c r="G97" s="23"/>
      <c r="H97" s="23"/>
      <c r="I97" s="23"/>
    </row>
    <row r="98" spans="1:9" ht="19.5" customHeight="1">
      <c r="A98" s="20" t="s">
        <v>4</v>
      </c>
      <c r="B98" s="40" t="s">
        <v>5</v>
      </c>
      <c r="C98" s="40"/>
      <c r="D98" s="40"/>
      <c r="E98" s="23"/>
      <c r="F98" s="23"/>
      <c r="G98" s="23"/>
      <c r="H98" s="23"/>
      <c r="I98" s="23"/>
    </row>
    <row r="99" spans="1:9" ht="19.5" customHeight="1">
      <c r="A99" s="20" t="s">
        <v>6</v>
      </c>
      <c r="B99" s="25" t="s">
        <v>71</v>
      </c>
      <c r="C99" s="25"/>
      <c r="D99" s="25"/>
      <c r="E99" s="23"/>
      <c r="F99" s="23"/>
      <c r="G99" s="23"/>
      <c r="H99" s="23"/>
      <c r="I99" s="23"/>
    </row>
    <row r="100" spans="1:9" ht="9.75" customHeight="1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9.5" customHeight="1">
      <c r="A101" s="17" t="s">
        <v>3</v>
      </c>
      <c r="B101" s="21" t="s">
        <v>59</v>
      </c>
      <c r="C101" s="21"/>
      <c r="D101" s="21"/>
      <c r="E101" s="19">
        <v>500</v>
      </c>
      <c r="F101" s="19">
        <v>500</v>
      </c>
      <c r="G101" s="19">
        <v>660</v>
      </c>
      <c r="H101" s="19">
        <v>760</v>
      </c>
      <c r="I101" s="19">
        <f>SUM(E101:H101)</f>
        <v>2420</v>
      </c>
    </row>
    <row r="102" spans="1:9" ht="32.25" customHeight="1">
      <c r="A102" s="20" t="s">
        <v>15</v>
      </c>
      <c r="B102" s="21" t="s">
        <v>60</v>
      </c>
      <c r="C102" s="21"/>
      <c r="D102" s="21"/>
      <c r="E102" s="19"/>
      <c r="F102" s="19"/>
      <c r="G102" s="19"/>
      <c r="H102" s="19"/>
      <c r="I102" s="19"/>
    </row>
    <row r="103" spans="1:9" ht="19.5" customHeight="1">
      <c r="A103" s="17" t="s">
        <v>16</v>
      </c>
      <c r="B103" s="41" t="s">
        <v>61</v>
      </c>
      <c r="C103" s="41"/>
      <c r="D103" s="41"/>
      <c r="E103" s="23">
        <v>52455</v>
      </c>
      <c r="F103" s="23">
        <v>90928</v>
      </c>
      <c r="G103" s="23">
        <v>30840</v>
      </c>
      <c r="H103" s="23">
        <v>35466</v>
      </c>
      <c r="I103" s="23">
        <f>SUM(E103:H105)</f>
        <v>209689</v>
      </c>
    </row>
    <row r="104" spans="1:9" ht="19.5" customHeight="1">
      <c r="A104" s="20" t="s">
        <v>1</v>
      </c>
      <c r="B104" s="41" t="s">
        <v>30</v>
      </c>
      <c r="C104" s="41"/>
      <c r="D104" s="41"/>
      <c r="E104" s="23"/>
      <c r="F104" s="23"/>
      <c r="G104" s="23"/>
      <c r="H104" s="23"/>
      <c r="I104" s="23"/>
    </row>
    <row r="105" spans="1:9" ht="19.5" customHeight="1">
      <c r="A105" s="20" t="s">
        <v>4</v>
      </c>
      <c r="B105" s="40" t="s">
        <v>5</v>
      </c>
      <c r="C105" s="40"/>
      <c r="D105" s="40"/>
      <c r="E105" s="23"/>
      <c r="F105" s="23"/>
      <c r="G105" s="23"/>
      <c r="H105" s="23"/>
      <c r="I105" s="23"/>
    </row>
    <row r="106" spans="1:9" ht="19.5" customHeight="1">
      <c r="A106" s="20" t="s">
        <v>6</v>
      </c>
      <c r="B106" s="25" t="s">
        <v>71</v>
      </c>
      <c r="C106" s="25"/>
      <c r="D106" s="25"/>
      <c r="E106" s="23"/>
      <c r="F106" s="23"/>
      <c r="G106" s="23"/>
      <c r="H106" s="23"/>
      <c r="I106" s="23"/>
    </row>
    <row r="107" spans="1:9" ht="9.75" customHeight="1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9.5" customHeight="1">
      <c r="A108" s="17" t="s">
        <v>3</v>
      </c>
      <c r="B108" s="21" t="s">
        <v>62</v>
      </c>
      <c r="C108" s="21"/>
      <c r="D108" s="21"/>
      <c r="E108" s="19">
        <v>80</v>
      </c>
      <c r="F108" s="19">
        <v>80</v>
      </c>
      <c r="G108" s="19">
        <v>115</v>
      </c>
      <c r="H108" s="19">
        <v>140</v>
      </c>
      <c r="I108" s="19">
        <f>SUM(E108:H108)</f>
        <v>415</v>
      </c>
    </row>
    <row r="109" spans="1:9" ht="19.5" customHeight="1">
      <c r="A109" s="20" t="s">
        <v>15</v>
      </c>
      <c r="B109" s="21" t="s">
        <v>63</v>
      </c>
      <c r="C109" s="21"/>
      <c r="D109" s="21"/>
      <c r="E109" s="19"/>
      <c r="F109" s="19"/>
      <c r="G109" s="19"/>
      <c r="H109" s="19"/>
      <c r="I109" s="19"/>
    </row>
    <row r="110" spans="1:9" ht="19.5" customHeight="1">
      <c r="A110" s="17" t="s">
        <v>16</v>
      </c>
      <c r="B110" s="41" t="s">
        <v>64</v>
      </c>
      <c r="C110" s="41"/>
      <c r="D110" s="41"/>
      <c r="E110" s="42">
        <v>320000</v>
      </c>
      <c r="F110" s="42">
        <v>322000</v>
      </c>
      <c r="G110" s="42">
        <v>423200</v>
      </c>
      <c r="H110" s="42">
        <v>486680</v>
      </c>
      <c r="I110" s="23">
        <f>SUM(E110:H112)</f>
        <v>1551880</v>
      </c>
    </row>
    <row r="111" spans="1:9" ht="19.5" customHeight="1">
      <c r="A111" s="20" t="s">
        <v>1</v>
      </c>
      <c r="B111" s="21" t="s">
        <v>65</v>
      </c>
      <c r="C111" s="21"/>
      <c r="D111" s="21"/>
      <c r="E111" s="42"/>
      <c r="F111" s="42"/>
      <c r="G111" s="42"/>
      <c r="H111" s="42"/>
      <c r="I111" s="23"/>
    </row>
    <row r="112" spans="1:9" ht="19.5" customHeight="1">
      <c r="A112" s="20" t="s">
        <v>4</v>
      </c>
      <c r="B112" s="40" t="s">
        <v>5</v>
      </c>
      <c r="C112" s="40"/>
      <c r="D112" s="40"/>
      <c r="E112" s="42"/>
      <c r="F112" s="42"/>
      <c r="G112" s="42"/>
      <c r="H112" s="42"/>
      <c r="I112" s="23"/>
    </row>
    <row r="113" spans="1:9" ht="19.5" customHeight="1">
      <c r="A113" s="20" t="s">
        <v>6</v>
      </c>
      <c r="B113" s="25" t="s">
        <v>71</v>
      </c>
      <c r="C113" s="25"/>
      <c r="D113" s="25"/>
      <c r="E113" s="42"/>
      <c r="F113" s="42"/>
      <c r="G113" s="42"/>
      <c r="H113" s="42"/>
      <c r="I113" s="23"/>
    </row>
    <row r="114" spans="1:9" ht="9.75" customHeight="1">
      <c r="A114" s="14"/>
      <c r="B114" s="14"/>
      <c r="C114" s="14"/>
      <c r="D114" s="14"/>
      <c r="E114" s="14"/>
      <c r="F114" s="14"/>
      <c r="G114" s="14"/>
      <c r="H114" s="14"/>
      <c r="I114" s="14"/>
    </row>
    <row r="115" spans="1:9" ht="19.5" customHeight="1">
      <c r="A115" s="17" t="s">
        <v>3</v>
      </c>
      <c r="B115" s="41" t="s">
        <v>66</v>
      </c>
      <c r="C115" s="41"/>
      <c r="D115" s="41"/>
      <c r="E115" s="19">
        <v>22850</v>
      </c>
      <c r="F115" s="19">
        <v>26320</v>
      </c>
      <c r="G115" s="19">
        <v>30384</v>
      </c>
      <c r="H115" s="19">
        <v>35660</v>
      </c>
      <c r="I115" s="19">
        <f>SUM(E115:H115)</f>
        <v>115214</v>
      </c>
    </row>
    <row r="116" spans="1:9" ht="19.5" customHeight="1">
      <c r="A116" s="20" t="s">
        <v>15</v>
      </c>
      <c r="B116" s="21" t="s">
        <v>67</v>
      </c>
      <c r="C116" s="21"/>
      <c r="D116" s="21"/>
      <c r="E116" s="19"/>
      <c r="F116" s="19"/>
      <c r="G116" s="19"/>
      <c r="H116" s="19"/>
      <c r="I116" s="19"/>
    </row>
    <row r="117" spans="1:9" ht="19.5" customHeight="1">
      <c r="A117" s="17" t="s">
        <v>16</v>
      </c>
      <c r="B117" s="41" t="s">
        <v>68</v>
      </c>
      <c r="C117" s="41"/>
      <c r="D117" s="41"/>
      <c r="E117" s="23">
        <v>109905</v>
      </c>
      <c r="F117" s="23">
        <v>56183</v>
      </c>
      <c r="G117" s="23">
        <v>64609</v>
      </c>
      <c r="H117" s="23">
        <v>74299</v>
      </c>
      <c r="I117" s="23">
        <f>SUM(E117:H119)</f>
        <v>304996</v>
      </c>
    </row>
    <row r="118" spans="1:9" ht="19.5" customHeight="1">
      <c r="A118" s="20" t="s">
        <v>1</v>
      </c>
      <c r="B118" s="21" t="s">
        <v>30</v>
      </c>
      <c r="C118" s="21"/>
      <c r="D118" s="21"/>
      <c r="E118" s="23"/>
      <c r="F118" s="23"/>
      <c r="G118" s="23"/>
      <c r="H118" s="23"/>
      <c r="I118" s="23"/>
    </row>
    <row r="119" spans="1:9" ht="19.5" customHeight="1">
      <c r="A119" s="20" t="s">
        <v>4</v>
      </c>
      <c r="B119" s="40" t="s">
        <v>69</v>
      </c>
      <c r="C119" s="40"/>
      <c r="D119" s="40"/>
      <c r="E119" s="23"/>
      <c r="F119" s="23"/>
      <c r="G119" s="23"/>
      <c r="H119" s="23"/>
      <c r="I119" s="23"/>
    </row>
    <row r="120" spans="1:9" ht="19.5" customHeight="1">
      <c r="A120" s="20" t="s">
        <v>6</v>
      </c>
      <c r="B120" s="25" t="s">
        <v>71</v>
      </c>
      <c r="C120" s="25"/>
      <c r="D120" s="25"/>
      <c r="E120" s="23"/>
      <c r="F120" s="23"/>
      <c r="G120" s="23"/>
      <c r="H120" s="23"/>
      <c r="I120" s="23"/>
    </row>
    <row r="121" spans="1:9" ht="30" customHeight="1">
      <c r="A121" s="43" t="s">
        <v>70</v>
      </c>
      <c r="B121" s="43"/>
      <c r="C121" s="43"/>
      <c r="D121" s="43"/>
      <c r="E121" s="13">
        <f>SUM(E12+E19+E26+E33+E40+E47+E54+E61+E68+E75+E82+E89+E96+E103+E110+E117)</f>
        <v>2024510</v>
      </c>
      <c r="F121" s="13">
        <f>SUM(F12+F19+F26+F33+F40+F47+F54+F61+F68+F75+F82+F89+F96+F103+F110+F117)</f>
        <v>1451495</v>
      </c>
      <c r="G121" s="13">
        <f>SUM(G12+G19+G26+G33+G40+G47+G54+G61+G68+G75+G82+G89+G96+G103+G110+G117)</f>
        <v>1649447</v>
      </c>
      <c r="H121" s="13">
        <f>SUM(H12+H19+H26+H33+H40+H47+H54+H61+H68+H75+H82+H89+H96+H103+H110+H117)</f>
        <v>1883863</v>
      </c>
      <c r="I121" s="13">
        <f>SUM(E121:H121)</f>
        <v>7009315</v>
      </c>
    </row>
  </sheetData>
  <sheetProtection password="CC53" sheet="1" objects="1" scenarios="1"/>
  <mergeCells count="285">
    <mergeCell ref="A121:D121"/>
    <mergeCell ref="B85:D85"/>
    <mergeCell ref="B92:D92"/>
    <mergeCell ref="B99:D99"/>
    <mergeCell ref="B106:D106"/>
    <mergeCell ref="B113:D113"/>
    <mergeCell ref="B120:D120"/>
    <mergeCell ref="B118:D118"/>
    <mergeCell ref="B119:D119"/>
    <mergeCell ref="B112:D112"/>
    <mergeCell ref="E117:E120"/>
    <mergeCell ref="F117:F120"/>
    <mergeCell ref="G117:G120"/>
    <mergeCell ref="H117:H120"/>
    <mergeCell ref="I117:I120"/>
    <mergeCell ref="B117:D117"/>
    <mergeCell ref="A79:I79"/>
    <mergeCell ref="E103:E106"/>
    <mergeCell ref="F103:F106"/>
    <mergeCell ref="G103:G106"/>
    <mergeCell ref="H103:H106"/>
    <mergeCell ref="I103:I106"/>
    <mergeCell ref="E96:E99"/>
    <mergeCell ref="F96:F99"/>
    <mergeCell ref="G96:G99"/>
    <mergeCell ref="A114:I114"/>
    <mergeCell ref="B115:D115"/>
    <mergeCell ref="E115:E116"/>
    <mergeCell ref="F115:F116"/>
    <mergeCell ref="G115:G116"/>
    <mergeCell ref="H115:H116"/>
    <mergeCell ref="I115:I116"/>
    <mergeCell ref="B116:D116"/>
    <mergeCell ref="B111:D111"/>
    <mergeCell ref="E110:E113"/>
    <mergeCell ref="F110:F113"/>
    <mergeCell ref="G110:G113"/>
    <mergeCell ref="H110:H113"/>
    <mergeCell ref="I110:I113"/>
    <mergeCell ref="B110:D110"/>
    <mergeCell ref="H96:H99"/>
    <mergeCell ref="I96:I99"/>
    <mergeCell ref="B105:D105"/>
    <mergeCell ref="B103:D103"/>
    <mergeCell ref="A100:I100"/>
    <mergeCell ref="B101:D101"/>
    <mergeCell ref="E101:E102"/>
    <mergeCell ref="F101:F102"/>
    <mergeCell ref="E89:E92"/>
    <mergeCell ref="F89:F92"/>
    <mergeCell ref="G89:G92"/>
    <mergeCell ref="H89:H92"/>
    <mergeCell ref="I89:I92"/>
    <mergeCell ref="A107:I107"/>
    <mergeCell ref="B108:D108"/>
    <mergeCell ref="E108:E109"/>
    <mergeCell ref="F108:F109"/>
    <mergeCell ref="G108:G109"/>
    <mergeCell ref="H108:H109"/>
    <mergeCell ref="I108:I109"/>
    <mergeCell ref="B109:D109"/>
    <mergeCell ref="B104:D104"/>
    <mergeCell ref="G101:G102"/>
    <mergeCell ref="H101:H102"/>
    <mergeCell ref="I101:I102"/>
    <mergeCell ref="B102:D102"/>
    <mergeCell ref="B97:D97"/>
    <mergeCell ref="B98:D98"/>
    <mergeCell ref="B96:D96"/>
    <mergeCell ref="A93:I93"/>
    <mergeCell ref="B94:D94"/>
    <mergeCell ref="E94:E95"/>
    <mergeCell ref="F94:F95"/>
    <mergeCell ref="G94:G95"/>
    <mergeCell ref="H94:H95"/>
    <mergeCell ref="I94:I95"/>
    <mergeCell ref="B95:D95"/>
    <mergeCell ref="B90:D90"/>
    <mergeCell ref="B91:D91"/>
    <mergeCell ref="B89:D89"/>
    <mergeCell ref="B84:D84"/>
    <mergeCell ref="A86:I86"/>
    <mergeCell ref="B87:D87"/>
    <mergeCell ref="E87:E88"/>
    <mergeCell ref="F87:F88"/>
    <mergeCell ref="G87:G88"/>
    <mergeCell ref="H87:H88"/>
    <mergeCell ref="I87:I88"/>
    <mergeCell ref="B88:D88"/>
    <mergeCell ref="E82:E85"/>
    <mergeCell ref="H80:H81"/>
    <mergeCell ref="I80:I81"/>
    <mergeCell ref="B81:D81"/>
    <mergeCell ref="B82:D82"/>
    <mergeCell ref="G80:G81"/>
    <mergeCell ref="F82:F85"/>
    <mergeCell ref="G82:G85"/>
    <mergeCell ref="H82:H85"/>
    <mergeCell ref="I82:I85"/>
    <mergeCell ref="B83:D83"/>
    <mergeCell ref="B80:D80"/>
    <mergeCell ref="E80:E81"/>
    <mergeCell ref="F80:F81"/>
    <mergeCell ref="I40:I43"/>
    <mergeCell ref="F68:F71"/>
    <mergeCell ref="G68:G71"/>
    <mergeCell ref="H68:H71"/>
    <mergeCell ref="I68:I71"/>
    <mergeCell ref="B40:D40"/>
    <mergeCell ref="B41:D41"/>
    <mergeCell ref="I31:I32"/>
    <mergeCell ref="B32:D32"/>
    <mergeCell ref="I38:I39"/>
    <mergeCell ref="B39:D39"/>
    <mergeCell ref="B38:D38"/>
    <mergeCell ref="H38:H39"/>
    <mergeCell ref="E38:E39"/>
    <mergeCell ref="F38:F39"/>
    <mergeCell ref="G38:G39"/>
    <mergeCell ref="B20:D20"/>
    <mergeCell ref="B19:D19"/>
    <mergeCell ref="B24:D24"/>
    <mergeCell ref="E24:E25"/>
    <mergeCell ref="B25:D25"/>
    <mergeCell ref="A23:I23"/>
    <mergeCell ref="G24:G25"/>
    <mergeCell ref="H24:H25"/>
    <mergeCell ref="I24:I25"/>
    <mergeCell ref="G19:G22"/>
    <mergeCell ref="G17:G18"/>
    <mergeCell ref="H17:H18"/>
    <mergeCell ref="I17:I18"/>
    <mergeCell ref="B18:D18"/>
    <mergeCell ref="B11:D11"/>
    <mergeCell ref="B12:D12"/>
    <mergeCell ref="B13:D13"/>
    <mergeCell ref="B17:D17"/>
    <mergeCell ref="B15:D15"/>
    <mergeCell ref="A16:I16"/>
    <mergeCell ref="G12:G15"/>
    <mergeCell ref="H12:H15"/>
    <mergeCell ref="I12:I15"/>
    <mergeCell ref="B14:D14"/>
    <mergeCell ref="E68:E71"/>
    <mergeCell ref="A7:I7"/>
    <mergeCell ref="A5:D6"/>
    <mergeCell ref="A8:D9"/>
    <mergeCell ref="B10:D10"/>
    <mergeCell ref="E10:E11"/>
    <mergeCell ref="F10:F11"/>
    <mergeCell ref="G10:G11"/>
    <mergeCell ref="H10:H11"/>
    <mergeCell ref="I10:I11"/>
    <mergeCell ref="A3:D3"/>
    <mergeCell ref="F3:G3"/>
    <mergeCell ref="H3:I3"/>
    <mergeCell ref="A4:D4"/>
    <mergeCell ref="F4:G4"/>
    <mergeCell ref="H4:I4"/>
    <mergeCell ref="A1:B1"/>
    <mergeCell ref="C1:I1"/>
    <mergeCell ref="E61:E64"/>
    <mergeCell ref="F61:F64"/>
    <mergeCell ref="G61:G64"/>
    <mergeCell ref="H61:H64"/>
    <mergeCell ref="I61:I64"/>
    <mergeCell ref="A2:B2"/>
    <mergeCell ref="C2:I2"/>
    <mergeCell ref="E40:E43"/>
    <mergeCell ref="F40:F43"/>
    <mergeCell ref="G40:G43"/>
    <mergeCell ref="H40:H43"/>
    <mergeCell ref="A65:I65"/>
    <mergeCell ref="H54:H57"/>
    <mergeCell ref="I54:I57"/>
    <mergeCell ref="B63:D63"/>
    <mergeCell ref="B64:D64"/>
    <mergeCell ref="A58:I58"/>
    <mergeCell ref="G45:G46"/>
    <mergeCell ref="I26:I29"/>
    <mergeCell ref="F33:F36"/>
    <mergeCell ref="G33:G36"/>
    <mergeCell ref="H33:H36"/>
    <mergeCell ref="I33:I36"/>
    <mergeCell ref="F26:F29"/>
    <mergeCell ref="G26:G29"/>
    <mergeCell ref="H26:H29"/>
    <mergeCell ref="G31:G32"/>
    <mergeCell ref="H31:H32"/>
    <mergeCell ref="H19:H22"/>
    <mergeCell ref="I19:I22"/>
    <mergeCell ref="B49:D49"/>
    <mergeCell ref="H47:H50"/>
    <mergeCell ref="I47:I50"/>
    <mergeCell ref="E26:E29"/>
    <mergeCell ref="A30:I30"/>
    <mergeCell ref="A37:I37"/>
    <mergeCell ref="A44:I44"/>
    <mergeCell ref="B36:D36"/>
    <mergeCell ref="E12:E15"/>
    <mergeCell ref="F12:F15"/>
    <mergeCell ref="E19:E22"/>
    <mergeCell ref="F19:F22"/>
    <mergeCell ref="E17:E18"/>
    <mergeCell ref="F17:F18"/>
    <mergeCell ref="B42:D42"/>
    <mergeCell ref="B43:D43"/>
    <mergeCell ref="B21:D21"/>
    <mergeCell ref="B22:D22"/>
    <mergeCell ref="B26:D26"/>
    <mergeCell ref="B27:D27"/>
    <mergeCell ref="B31:D31"/>
    <mergeCell ref="B33:D33"/>
    <mergeCell ref="B34:D34"/>
    <mergeCell ref="B28:D28"/>
    <mergeCell ref="B29:D29"/>
    <mergeCell ref="B35:D35"/>
    <mergeCell ref="F24:F25"/>
    <mergeCell ref="E31:E32"/>
    <mergeCell ref="F31:F32"/>
    <mergeCell ref="E33:E36"/>
    <mergeCell ref="H45:H46"/>
    <mergeCell ref="I45:I46"/>
    <mergeCell ref="B46:D46"/>
    <mergeCell ref="B45:D45"/>
    <mergeCell ref="E45:E46"/>
    <mergeCell ref="F45:F46"/>
    <mergeCell ref="H52:H53"/>
    <mergeCell ref="I52:I53"/>
    <mergeCell ref="B53:D53"/>
    <mergeCell ref="B47:D47"/>
    <mergeCell ref="E47:E50"/>
    <mergeCell ref="F47:F50"/>
    <mergeCell ref="G47:G50"/>
    <mergeCell ref="B50:D50"/>
    <mergeCell ref="A51:I51"/>
    <mergeCell ref="G54:G57"/>
    <mergeCell ref="B48:D48"/>
    <mergeCell ref="B52:D52"/>
    <mergeCell ref="E52:E53"/>
    <mergeCell ref="F52:F53"/>
    <mergeCell ref="G52:G53"/>
    <mergeCell ref="B56:D56"/>
    <mergeCell ref="B57:D57"/>
    <mergeCell ref="B55:D55"/>
    <mergeCell ref="B54:D54"/>
    <mergeCell ref="E54:E57"/>
    <mergeCell ref="F54:F57"/>
    <mergeCell ref="B62:D62"/>
    <mergeCell ref="B59:D59"/>
    <mergeCell ref="E59:E60"/>
    <mergeCell ref="F59:F60"/>
    <mergeCell ref="H59:H60"/>
    <mergeCell ref="I59:I60"/>
    <mergeCell ref="B60:D60"/>
    <mergeCell ref="B61:D61"/>
    <mergeCell ref="G59:G60"/>
    <mergeCell ref="B66:D66"/>
    <mergeCell ref="H66:H67"/>
    <mergeCell ref="I66:I67"/>
    <mergeCell ref="B67:D67"/>
    <mergeCell ref="E66:E67"/>
    <mergeCell ref="F66:F67"/>
    <mergeCell ref="G66:G67"/>
    <mergeCell ref="B69:D69"/>
    <mergeCell ref="I73:I74"/>
    <mergeCell ref="B74:D74"/>
    <mergeCell ref="B68:D68"/>
    <mergeCell ref="B70:D70"/>
    <mergeCell ref="B71:D71"/>
    <mergeCell ref="A72:I72"/>
    <mergeCell ref="B73:D73"/>
    <mergeCell ref="E73:E74"/>
    <mergeCell ref="F73:F74"/>
    <mergeCell ref="B75:D75"/>
    <mergeCell ref="E75:E78"/>
    <mergeCell ref="F75:F78"/>
    <mergeCell ref="B77:D77"/>
    <mergeCell ref="B78:D78"/>
    <mergeCell ref="B76:D76"/>
    <mergeCell ref="G75:G78"/>
    <mergeCell ref="H75:H78"/>
    <mergeCell ref="I75:I78"/>
    <mergeCell ref="H73:H74"/>
    <mergeCell ref="G73:G74"/>
  </mergeCells>
  <printOptions horizontalCentered="1"/>
  <pageMargins left="1.1811023622047245" right="0.5905511811023623" top="0.7874015748031497" bottom="0.5905511811023623" header="0.3937007874015748" footer="0.31496062992125984"/>
  <pageSetup horizontalDpi="300" verticalDpi="300" orientation="landscape" paperSize="9" scale="52" r:id="rId1"/>
  <headerFooter alignWithMargins="0">
    <oddHeader>&amp;C&amp;"Arial,Negrito"&amp;16PLANO PLURIANUAL 2004-2007</oddHeader>
    <oddFooter>&amp;C&amp;"Arial,Negrito"&amp;14SECRETARIA DE ESTADO DE DESENVOLVIMENTO RURAL</oddFooter>
  </headerFooter>
  <rowBreaks count="2" manualBreakCount="2">
    <brk id="44" max="255" man="1"/>
    <brk id="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</dc:creator>
  <cp:keywords/>
  <dc:description/>
  <cp:lastModifiedBy>SEPLANMT</cp:lastModifiedBy>
  <cp:lastPrinted>2004-04-15T12:44:59Z</cp:lastPrinted>
  <dcterms:created xsi:type="dcterms:W3CDTF">2003-05-28T21:12:16Z</dcterms:created>
  <dcterms:modified xsi:type="dcterms:W3CDTF">2004-06-16T19:25:04Z</dcterms:modified>
  <cp:category/>
  <cp:version/>
  <cp:contentType/>
  <cp:contentStatus/>
</cp:coreProperties>
</file>