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nsolidadoagriculturafamiliar" sheetId="1" r:id="rId1"/>
  </sheets>
  <definedNames/>
  <calcPr fullCalcOnLoad="1"/>
</workbook>
</file>

<file path=xl/sharedStrings.xml><?xml version="1.0" encoding="utf-8"?>
<sst xmlns="http://schemas.openxmlformats.org/spreadsheetml/2006/main" count="155" uniqueCount="65">
  <si>
    <t xml:space="preserve"> </t>
  </si>
  <si>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</si>
  <si>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</si>
  <si>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</si>
  <si>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</si>
  <si>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</si>
  <si>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</si>
  <si>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</si>
  <si>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>Regionalização</t>
  </si>
  <si>
    <t xml:space="preserve">PROGRAMA </t>
  </si>
  <si>
    <t xml:space="preserve">OBJETIVO DO PROGRAMA </t>
  </si>
  <si>
    <t>(Qtd / Valor)</t>
  </si>
  <si>
    <t>Objetivo Específico</t>
  </si>
  <si>
    <t>Meta Física</t>
  </si>
  <si>
    <t>Unidade Responsável</t>
  </si>
  <si>
    <t>SEDER</t>
  </si>
  <si>
    <t>Reordenação Fundiária</t>
  </si>
  <si>
    <t>Unidade Medida</t>
  </si>
  <si>
    <t>Dados Financeiros do Programa</t>
  </si>
  <si>
    <t>unidade</t>
  </si>
  <si>
    <t>I, II, III, IV, V, VI, VII, VIII, IX, X, XI, XII</t>
  </si>
  <si>
    <t>Incentivo à Criação  e Capacitação dos Conselhos Municipais de Desenvolvimento Rural Sustentável - CMDRS</t>
  </si>
  <si>
    <t>Promover a capacitação de membros dos CMDRS para melhoria do desempenho de suas funções.</t>
  </si>
  <si>
    <t>conselheiros capacitados</t>
  </si>
  <si>
    <t>pessoas</t>
  </si>
  <si>
    <t>INDEA</t>
  </si>
  <si>
    <t>Assessorar a elaboração dos planos de desenvolvimento local  e sustentável</t>
  </si>
  <si>
    <t>Atender a demanda de trabalhadores rurais para assentamentos através do programa nacional de crédito fundiário</t>
  </si>
  <si>
    <t>famílias assentadas</t>
  </si>
  <si>
    <t>Incentivar a produção de hortifrutigranjeiros orgânicos</t>
  </si>
  <si>
    <t>municípios atendidos</t>
  </si>
  <si>
    <t>Apoiar a Política Estadual de Defesa à saúde animal e vegetal em Assentamentos</t>
  </si>
  <si>
    <t>comitês de saúde animal e vegetal criados e mantidos</t>
  </si>
  <si>
    <t>Estruturação do Comitês de Saúde Animal e Vegetal em Assentamentos</t>
  </si>
  <si>
    <t>EMPAER</t>
  </si>
  <si>
    <t xml:space="preserve">Promoção dos Serviços de Assistência Técnica e Extensão Rural - ATER </t>
  </si>
  <si>
    <t>agricultores familiares assistidos</t>
  </si>
  <si>
    <t>Prestar os serviços de ATER aos agricultores familiares</t>
  </si>
  <si>
    <t>Habilitação de agricultores em elaboração de projetos para captação de crédito rural</t>
  </si>
  <si>
    <t>Apoio ao desenvolvimento local sustentável - DLS</t>
  </si>
  <si>
    <t>603 / 242</t>
  </si>
  <si>
    <t>Pesquisa de inovações tecnológicas em áreas rurais</t>
  </si>
  <si>
    <t>propriedades de referência estabelecidas e monitoradas</t>
  </si>
  <si>
    <t>Valor Total dos Projetos</t>
  </si>
  <si>
    <t>Desenvolvimento de redes de referência tecnológica para a agricultura familiar</t>
  </si>
  <si>
    <t>Elaboração de Planos de Desenvolvimento Local Sustentável</t>
  </si>
  <si>
    <t>municípios apoiados</t>
  </si>
  <si>
    <t>Atividade</t>
  </si>
  <si>
    <t>Incentivo à Organização da Produção da Agricultura Familiar</t>
  </si>
  <si>
    <t>Renda média famílias campo</t>
  </si>
  <si>
    <t>salário mínimo</t>
  </si>
  <si>
    <t>famílias</t>
  </si>
  <si>
    <t>Promoção do acesso ao crédito rural (PRONAF)</t>
  </si>
  <si>
    <t>famílias atendidas</t>
  </si>
  <si>
    <t>Incentivo à Agricultura Orgânica</t>
  </si>
  <si>
    <t>agricultores com projetos de crédito elaborados</t>
  </si>
  <si>
    <t>Valor Total das Atividades</t>
  </si>
  <si>
    <t>Apoiar o desenvolvimento da agricultura familiar através de ações que promovam a ampliação da renda das famílias no campo</t>
  </si>
  <si>
    <t>Promover a inclusão dos agricultores familiares no processo produtivo, democratizando o acesso às linhas de crédito e financiamento</t>
  </si>
  <si>
    <t xml:space="preserve">planos elaborados </t>
  </si>
  <si>
    <t>Oportunizar o acesso do agricultor (a) ao crédito rural, através da elaboração de projetos</t>
  </si>
  <si>
    <t>Contribuir para o processo de Desenvolvimento de Local Integrado e Sustentável dos municípios mato-grossenses</t>
  </si>
  <si>
    <t>Testar a validade e difundir novas tecnologias para a agricultura familiar</t>
  </si>
  <si>
    <t>Experimentar e validar novas tecnologias de produção para o fomento da agricultura familiar</t>
  </si>
  <si>
    <t>unidades de validação implantadas e conduzidas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</si>
</sst>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;[Red]0.00"/>
    <numFmt numFmtId="165" formatCode="&quot;R$ &quot;#,##0.00;[Red]&quot;R$ &quot;#,##0.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&quot;R$ &quot;#,##0"/>
    <numFmt numFmtId="170" formatCode="mmm\-yy"/>
    <numFmt numFmtId="171" formatCode="&quot;R$ &quot;#,##0.00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#,##0.0;[Red]&quot;R$ &quot;#,##0.0"/>
    <numFmt numFmtId="179" formatCode="&quot;R$ &quot;#,##0;[Red]&quot;R$ &quot;#,##0"/>
    <numFmt numFmtId="180" formatCode="#,##0.0"/>
    <numFmt numFmtId="181" formatCode="_(* #,##0.0_);_(* \(#,##0.0\);_(* &quot;-&quot;??_);_(@_)"/>
    <numFmt numFmtId="182" formatCode="_(* #,##0_);_(* \(#,##0\);_(* &quot;-&quot;??_);_(@_)"/>
    <numFmt numFmtId="183" formatCode="dd/mm/yyyy"/>
    <numFmt numFmtId="184" formatCode="0.000;[Red]0.000"/>
    <numFmt numFmtId="185" formatCode="0.0;[Red]0.0"/>
    <numFmt numFmtId="186" formatCode="0;[Red]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justify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/>
      <protection hidden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Border="1" applyAlignment="1" applyProtection="1">
      <alignment horizontal="justify" vertical="center" wrapText="1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4" fillId="0" borderId="3" xfId="0" applyFont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Border="1" applyAlignment="1" applyProtection="1">
      <alignment horizontal="justify" vertical="center"/>
      <protection hidden="1"/>
    </xf>
    <xf numFmtId="0" fontId="3" fillId="0" borderId="1" xfId="0" applyFont="1" applyBorder="1" applyAlignment="1" applyProtection="1">
      <alignment horizontal="justify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6" fontId="4" fillId="0" borderId="1" xfId="0" applyNumberFormat="1" applyFont="1" applyBorder="1" applyAlignment="1" applyProtection="1">
      <alignment horizontal="left" vertical="center"/>
      <protection hidden="1"/>
    </xf>
    <xf numFmtId="3" fontId="4" fillId="0" borderId="1" xfId="0" applyNumberFormat="1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vertical="top" wrapText="1"/>
      <protection hidden="1"/>
    </xf>
    <xf numFmtId="3" fontId="4" fillId="0" borderId="1" xfId="0" applyNumberFormat="1" applyFont="1" applyFill="1" applyBorder="1" applyAlignment="1" applyProtection="1" quotePrefix="1">
      <alignment horizontal="center" vertical="center"/>
      <protection hidden="1"/>
    </xf>
    <xf numFmtId="0" fontId="4" fillId="0" borderId="2" xfId="0" applyFont="1" applyBorder="1" applyAlignment="1" applyProtection="1">
      <alignment horizontal="justify" vertical="top" wrapText="1"/>
      <protection hidden="1"/>
    </xf>
    <xf numFmtId="0" fontId="4" fillId="0" borderId="3" xfId="0" applyFont="1" applyBorder="1" applyAlignment="1" applyProtection="1">
      <alignment horizontal="justify" vertical="top" wrapText="1"/>
      <protection hidden="1"/>
    </xf>
    <xf numFmtId="0" fontId="4" fillId="0" borderId="4" xfId="0" applyFont="1" applyBorder="1" applyAlignment="1" applyProtection="1">
      <alignment horizontal="justify" vertical="top" wrapText="1"/>
      <protection hidden="1"/>
    </xf>
    <xf numFmtId="0" fontId="4" fillId="0" borderId="2" xfId="0" applyFont="1" applyBorder="1" applyAlignment="1" applyProtection="1">
      <alignment horizontal="justify" vertical="center" wrapText="1"/>
      <protection hidden="1"/>
    </xf>
    <xf numFmtId="0" fontId="4" fillId="0" borderId="3" xfId="0" applyFont="1" applyBorder="1" applyAlignment="1" applyProtection="1">
      <alignment horizontal="justify" vertical="center" wrapText="1"/>
      <protection hidden="1"/>
    </xf>
    <xf numFmtId="0" fontId="4" fillId="0" borderId="4" xfId="0" applyFont="1" applyBorder="1" applyAlignment="1" applyProtection="1">
      <alignment horizontal="justify" vertical="center" wrapText="1"/>
      <protection hidden="1"/>
    </xf>
    <xf numFmtId="171" fontId="4" fillId="0" borderId="5" xfId="0" applyNumberFormat="1" applyFont="1" applyFill="1" applyBorder="1" applyAlignment="1" applyProtection="1">
      <alignment horizontal="center" vertical="center"/>
      <protection hidden="1"/>
    </xf>
    <xf numFmtId="3" fontId="4" fillId="0" borderId="2" xfId="0" applyNumberFormat="1" applyFont="1" applyBorder="1" applyAlignment="1" applyProtection="1">
      <alignment horizontal="justify" vertical="center" wrapText="1"/>
      <protection hidden="1"/>
    </xf>
    <xf numFmtId="3" fontId="4" fillId="0" borderId="3" xfId="0" applyNumberFormat="1" applyFont="1" applyBorder="1" applyAlignment="1" applyProtection="1">
      <alignment horizontal="justify" vertical="center" wrapText="1"/>
      <protection hidden="1"/>
    </xf>
    <xf numFmtId="3" fontId="4" fillId="0" borderId="4" xfId="0" applyNumberFormat="1" applyFont="1" applyBorder="1" applyAlignment="1" applyProtection="1">
      <alignment horizontal="justify" vertical="center" wrapText="1"/>
      <protection hidden="1"/>
    </xf>
    <xf numFmtId="171" fontId="4" fillId="0" borderId="6" xfId="0" applyNumberFormat="1" applyFont="1" applyFill="1" applyBorder="1" applyAlignment="1" applyProtection="1">
      <alignment horizontal="center" vertical="center"/>
      <protection hidden="1"/>
    </xf>
    <xf numFmtId="171" fontId="4" fillId="0" borderId="7" xfId="0" applyNumberFormat="1" applyFont="1" applyFill="1" applyBorder="1" applyAlignment="1" applyProtection="1">
      <alignment horizontal="center" vertical="center"/>
      <protection hidden="1"/>
    </xf>
    <xf numFmtId="6" fontId="4" fillId="0" borderId="2" xfId="0" applyNumberFormat="1" applyFont="1" applyBorder="1" applyAlignment="1" applyProtection="1">
      <alignment horizontal="justify" vertical="center" wrapText="1"/>
      <protection hidden="1"/>
    </xf>
    <xf numFmtId="6" fontId="4" fillId="0" borderId="3" xfId="0" applyNumberFormat="1" applyFont="1" applyBorder="1" applyAlignment="1" applyProtection="1">
      <alignment horizontal="justify" vertical="center" wrapText="1"/>
      <protection hidden="1"/>
    </xf>
    <xf numFmtId="6" fontId="4" fillId="0" borderId="4" xfId="0" applyNumberFormat="1" applyFont="1" applyBorder="1" applyAlignment="1" applyProtection="1">
      <alignment horizontal="justify" vertical="center" wrapText="1"/>
      <protection hidden="1"/>
    </xf>
    <xf numFmtId="169" fontId="4" fillId="0" borderId="5" xfId="0" applyNumberFormat="1" applyFont="1" applyFill="1" applyBorder="1" applyAlignment="1" applyProtection="1">
      <alignment horizontal="center" vertical="center"/>
      <protection hidden="1"/>
    </xf>
    <xf numFmtId="169" fontId="4" fillId="0" borderId="6" xfId="0" applyNumberFormat="1" applyFont="1" applyFill="1" applyBorder="1" applyAlignment="1" applyProtection="1">
      <alignment horizontal="center" vertical="center"/>
      <protection hidden="1"/>
    </xf>
    <xf numFmtId="169" fontId="4" fillId="0" borderId="7" xfId="0" applyNumberFormat="1" applyFont="1" applyFill="1" applyBorder="1" applyAlignment="1" applyProtection="1">
      <alignment horizontal="center" vertical="center"/>
      <protection hidden="1"/>
    </xf>
    <xf numFmtId="3" fontId="4" fillId="0" borderId="5" xfId="0" applyNumberFormat="1" applyFont="1" applyFill="1" applyBorder="1" applyAlignment="1" applyProtection="1">
      <alignment horizontal="center" vertical="center"/>
      <protection hidden="1"/>
    </xf>
    <xf numFmtId="3" fontId="4" fillId="0" borderId="7" xfId="0" applyNumberFormat="1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right" vertical="center" wrapText="1"/>
      <protection hidden="1"/>
    </xf>
    <xf numFmtId="3" fontId="4" fillId="0" borderId="8" xfId="0" applyNumberFormat="1" applyFont="1" applyBorder="1" applyAlignment="1" applyProtection="1">
      <alignment horizontal="left" vertical="center"/>
      <protection hidden="1"/>
    </xf>
    <xf numFmtId="0" fontId="4" fillId="0" borderId="9" xfId="0" applyFont="1" applyBorder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horizontal="left" vertical="center"/>
      <protection hidden="1"/>
    </xf>
    <xf numFmtId="3" fontId="4" fillId="0" borderId="2" xfId="0" applyNumberFormat="1" applyFont="1" applyBorder="1" applyAlignment="1" applyProtection="1">
      <alignment horizontal="left" vertical="center"/>
      <protection hidden="1"/>
    </xf>
    <xf numFmtId="3" fontId="4" fillId="0" borderId="3" xfId="0" applyNumberFormat="1" applyFont="1" applyBorder="1" applyAlignment="1" applyProtection="1">
      <alignment horizontal="left" vertical="center"/>
      <protection hidden="1"/>
    </xf>
    <xf numFmtId="3" fontId="4" fillId="0" borderId="4" xfId="0" applyNumberFormat="1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justify" vertical="center"/>
      <protection hidden="1"/>
    </xf>
    <xf numFmtId="0" fontId="3" fillId="2" borderId="2" xfId="0" applyFont="1" applyFill="1" applyBorder="1" applyAlignment="1" applyProtection="1">
      <alignment horizontal="right" vertical="center" wrapText="1"/>
      <protection hidden="1"/>
    </xf>
    <xf numFmtId="0" fontId="3" fillId="2" borderId="3" xfId="0" applyFont="1" applyFill="1" applyBorder="1" applyAlignment="1" applyProtection="1">
      <alignment horizontal="right" vertical="center" wrapText="1"/>
      <protection hidden="1"/>
    </xf>
    <xf numFmtId="0" fontId="3" fillId="2" borderId="4" xfId="0" applyFont="1" applyFill="1" applyBorder="1" applyAlignment="1" applyProtection="1">
      <alignment horizontal="right" vertical="center" wrapText="1"/>
      <protection hidden="1"/>
    </xf>
    <xf numFmtId="171" fontId="4" fillId="0" borderId="1" xfId="0" applyNumberFormat="1" applyFont="1" applyBorder="1" applyAlignment="1" applyProtection="1">
      <alignment horizontal="center" vertical="center"/>
      <protection hidden="1"/>
    </xf>
    <xf numFmtId="8" fontId="0" fillId="0" borderId="0" xfId="0" applyNumberFormat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="60" zoomScaleNormal="75" workbookViewId="0" topLeftCell="B61">
      <selection activeCell="B63" sqref="B63:D63"/>
    </sheetView>
  </sheetViews>
  <sheetFormatPr defaultColWidth="9.140625" defaultRowHeight="12.75"/>
  <cols>
    <col min="1" max="1" width="23.421875" style="3" customWidth="1"/>
    <col min="2" max="2" width="9.140625" style="3" customWidth="1"/>
    <col min="3" max="3" width="11.421875" style="3" customWidth="1"/>
    <col min="4" max="4" width="68.00390625" style="3" customWidth="1"/>
    <col min="5" max="9" width="22.8515625" style="3" customWidth="1"/>
    <col min="10" max="16384" width="9.140625" style="3" customWidth="1"/>
  </cols>
  <sheetData>
    <row r="1" spans="1:9" ht="30.75" customHeight="1">
      <c r="A1" s="1" t="s">
        <v>9</v>
      </c>
      <c r="B1" s="1"/>
      <c r="C1" s="2" t="s">
        <v>48</v>
      </c>
      <c r="D1" s="2"/>
      <c r="E1" s="2"/>
      <c r="F1" s="2"/>
      <c r="G1" s="2"/>
      <c r="H1" s="2"/>
      <c r="I1" s="2"/>
    </row>
    <row r="2" spans="1:9" ht="39" customHeight="1">
      <c r="A2" s="4" t="s">
        <v>10</v>
      </c>
      <c r="B2" s="4"/>
      <c r="C2" s="5" t="s">
        <v>57</v>
      </c>
      <c r="D2" s="5"/>
      <c r="E2" s="5"/>
      <c r="F2" s="5"/>
      <c r="G2" s="5"/>
      <c r="H2" s="5"/>
      <c r="I2" s="5"/>
    </row>
    <row r="3" spans="1:9" ht="18" customHeight="1">
      <c r="A3" s="4" t="s">
        <v>1</v>
      </c>
      <c r="B3" s="4"/>
      <c r="C3" s="4"/>
      <c r="D3" s="4"/>
      <c r="E3" s="6" t="s">
        <v>17</v>
      </c>
      <c r="F3" s="7" t="s">
        <v>3</v>
      </c>
      <c r="G3" s="7"/>
      <c r="H3" s="7" t="s">
        <v>4</v>
      </c>
      <c r="I3" s="7"/>
    </row>
    <row r="4" spans="1:9" ht="18" customHeight="1">
      <c r="A4" s="8" t="s">
        <v>49</v>
      </c>
      <c r="B4" s="8"/>
      <c r="C4" s="8"/>
      <c r="D4" s="8"/>
      <c r="E4" s="9" t="s">
        <v>50</v>
      </c>
      <c r="F4" s="10">
        <v>0.57</v>
      </c>
      <c r="G4" s="10"/>
      <c r="H4" s="10">
        <v>0.84</v>
      </c>
      <c r="I4" s="10"/>
    </row>
    <row r="5" spans="1:9" ht="15.75" customHeight="1">
      <c r="A5" s="7" t="s">
        <v>18</v>
      </c>
      <c r="B5" s="7"/>
      <c r="C5" s="7"/>
      <c r="D5" s="7"/>
      <c r="E5" s="11">
        <v>2004</v>
      </c>
      <c r="F5" s="11">
        <v>2005</v>
      </c>
      <c r="G5" s="11">
        <v>2006</v>
      </c>
      <c r="H5" s="11">
        <v>2007</v>
      </c>
      <c r="I5" s="11" t="s">
        <v>5</v>
      </c>
    </row>
    <row r="6" spans="1:9" ht="20.25" customHeight="1">
      <c r="A6" s="7"/>
      <c r="B6" s="7"/>
      <c r="C6" s="7"/>
      <c r="D6" s="7"/>
      <c r="E6" s="12">
        <f>E79+E86</f>
        <v>11384217</v>
      </c>
      <c r="F6" s="12">
        <f>F79+F86</f>
        <v>8101695</v>
      </c>
      <c r="G6" s="12">
        <f>G79+G86</f>
        <v>13195476</v>
      </c>
      <c r="H6" s="12">
        <f>H79+H86</f>
        <v>14696418</v>
      </c>
      <c r="I6" s="12">
        <f>SUM(E6:H6)</f>
        <v>47377806</v>
      </c>
    </row>
    <row r="7" spans="1:9" ht="9" customHeight="1">
      <c r="A7" s="13" t="s">
        <v>0</v>
      </c>
      <c r="B7" s="13"/>
      <c r="C7" s="13"/>
      <c r="D7" s="13"/>
      <c r="E7" s="13"/>
      <c r="F7" s="13"/>
      <c r="G7" s="13"/>
      <c r="H7" s="13"/>
      <c r="I7" s="13"/>
    </row>
    <row r="8" spans="1:9" ht="15">
      <c r="A8" s="14" t="s">
        <v>6</v>
      </c>
      <c r="B8" s="14"/>
      <c r="C8" s="14"/>
      <c r="D8" s="14"/>
      <c r="E8" s="15">
        <v>2004</v>
      </c>
      <c r="F8" s="15">
        <v>2005</v>
      </c>
      <c r="G8" s="15">
        <v>2006</v>
      </c>
      <c r="H8" s="15">
        <v>2007</v>
      </c>
      <c r="I8" s="15" t="s">
        <v>5</v>
      </c>
    </row>
    <row r="9" spans="1:9" ht="15">
      <c r="A9" s="14"/>
      <c r="B9" s="14"/>
      <c r="C9" s="14"/>
      <c r="D9" s="14"/>
      <c r="E9" s="15" t="s">
        <v>11</v>
      </c>
      <c r="F9" s="15" t="s">
        <v>11</v>
      </c>
      <c r="G9" s="15" t="s">
        <v>11</v>
      </c>
      <c r="H9" s="15" t="s">
        <v>11</v>
      </c>
      <c r="I9" s="15" t="s">
        <v>11</v>
      </c>
    </row>
    <row r="10" spans="1:9" ht="24.75" customHeight="1">
      <c r="A10" s="16" t="s">
        <v>7</v>
      </c>
      <c r="B10" s="17" t="s">
        <v>52</v>
      </c>
      <c r="C10" s="18"/>
      <c r="D10" s="18"/>
      <c r="E10" s="19">
        <v>8500</v>
      </c>
      <c r="F10" s="19">
        <v>139</v>
      </c>
      <c r="G10" s="19">
        <v>7500</v>
      </c>
      <c r="H10" s="19">
        <v>7000</v>
      </c>
      <c r="I10" s="19">
        <f>SUM(E10:H11)</f>
        <v>23139</v>
      </c>
    </row>
    <row r="11" spans="1:9" ht="57.75" customHeight="1">
      <c r="A11" s="20" t="s">
        <v>12</v>
      </c>
      <c r="B11" s="21" t="s">
        <v>58</v>
      </c>
      <c r="C11" s="18"/>
      <c r="D11" s="18"/>
      <c r="E11" s="19"/>
      <c r="F11" s="19"/>
      <c r="G11" s="19"/>
      <c r="H11" s="19"/>
      <c r="I11" s="19"/>
    </row>
    <row r="12" spans="1:9" ht="19.5" customHeight="1">
      <c r="A12" s="16" t="s">
        <v>13</v>
      </c>
      <c r="B12" s="22" t="s">
        <v>53</v>
      </c>
      <c r="C12" s="23"/>
      <c r="D12" s="24"/>
      <c r="E12" s="25">
        <v>130470</v>
      </c>
      <c r="F12" s="25">
        <v>205970</v>
      </c>
      <c r="G12" s="25">
        <v>130470</v>
      </c>
      <c r="H12" s="25">
        <v>130470</v>
      </c>
      <c r="I12" s="25">
        <f>SUM(E12:H15)</f>
        <v>597380</v>
      </c>
    </row>
    <row r="13" spans="1:9" ht="19.5" customHeight="1">
      <c r="A13" s="20" t="s">
        <v>2</v>
      </c>
      <c r="B13" s="26" t="s">
        <v>51</v>
      </c>
      <c r="C13" s="26"/>
      <c r="D13" s="26"/>
      <c r="E13" s="25"/>
      <c r="F13" s="25"/>
      <c r="G13" s="25"/>
      <c r="H13" s="25"/>
      <c r="I13" s="25"/>
    </row>
    <row r="14" spans="1:9" ht="19.5" customHeight="1">
      <c r="A14" s="20" t="s">
        <v>8</v>
      </c>
      <c r="B14" s="26" t="s">
        <v>20</v>
      </c>
      <c r="C14" s="27"/>
      <c r="D14" s="27"/>
      <c r="E14" s="25"/>
      <c r="F14" s="25"/>
      <c r="G14" s="25"/>
      <c r="H14" s="25"/>
      <c r="I14" s="25"/>
    </row>
    <row r="15" spans="1:9" ht="19.5" customHeight="1">
      <c r="A15" s="20" t="s">
        <v>14</v>
      </c>
      <c r="B15" s="26" t="s">
        <v>15</v>
      </c>
      <c r="C15" s="26"/>
      <c r="D15" s="26"/>
      <c r="E15" s="25"/>
      <c r="F15" s="25"/>
      <c r="G15" s="25"/>
      <c r="H15" s="25"/>
      <c r="I15" s="25"/>
    </row>
    <row r="16" spans="1:9" ht="9.75" customHeight="1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32.25" customHeight="1">
      <c r="A17" s="16" t="s">
        <v>7</v>
      </c>
      <c r="B17" s="8" t="s">
        <v>21</v>
      </c>
      <c r="C17" s="8"/>
      <c r="D17" s="8"/>
      <c r="E17" s="19">
        <v>695</v>
      </c>
      <c r="F17" s="19">
        <v>695</v>
      </c>
      <c r="G17" s="19">
        <v>695</v>
      </c>
      <c r="H17" s="19">
        <v>695</v>
      </c>
      <c r="I17" s="19">
        <f>SUM(E17:H17)</f>
        <v>2780</v>
      </c>
    </row>
    <row r="18" spans="1:9" ht="32.25" customHeight="1">
      <c r="A18" s="20" t="s">
        <v>12</v>
      </c>
      <c r="B18" s="8" t="s">
        <v>22</v>
      </c>
      <c r="C18" s="8"/>
      <c r="D18" s="8"/>
      <c r="E18" s="19"/>
      <c r="F18" s="19"/>
      <c r="G18" s="19"/>
      <c r="H18" s="19"/>
      <c r="I18" s="19"/>
    </row>
    <row r="19" spans="1:9" ht="19.5" customHeight="1">
      <c r="A19" s="16" t="s">
        <v>13</v>
      </c>
      <c r="B19" s="28" t="s">
        <v>23</v>
      </c>
      <c r="C19" s="28"/>
      <c r="D19" s="28"/>
      <c r="E19" s="25">
        <v>62890</v>
      </c>
      <c r="F19" s="25">
        <v>62890</v>
      </c>
      <c r="G19" s="25">
        <v>62890</v>
      </c>
      <c r="H19" s="25">
        <v>62890</v>
      </c>
      <c r="I19" s="25">
        <f>SUM(E19:H22)</f>
        <v>251560</v>
      </c>
    </row>
    <row r="20" spans="1:9" ht="19.5" customHeight="1">
      <c r="A20" s="20" t="s">
        <v>2</v>
      </c>
      <c r="B20" s="29" t="s">
        <v>24</v>
      </c>
      <c r="C20" s="29"/>
      <c r="D20" s="29"/>
      <c r="E20" s="25"/>
      <c r="F20" s="25"/>
      <c r="G20" s="25"/>
      <c r="H20" s="25"/>
      <c r="I20" s="25"/>
    </row>
    <row r="21" spans="1:9" ht="19.5" customHeight="1">
      <c r="A21" s="20" t="s">
        <v>8</v>
      </c>
      <c r="B21" s="30" t="s">
        <v>20</v>
      </c>
      <c r="C21" s="31"/>
      <c r="D21" s="31"/>
      <c r="E21" s="25"/>
      <c r="F21" s="25"/>
      <c r="G21" s="25"/>
      <c r="H21" s="25"/>
      <c r="I21" s="25"/>
    </row>
    <row r="22" spans="1:9" ht="19.5" customHeight="1">
      <c r="A22" s="20" t="s">
        <v>14</v>
      </c>
      <c r="B22" s="30" t="s">
        <v>15</v>
      </c>
      <c r="C22" s="30"/>
      <c r="D22" s="30"/>
      <c r="E22" s="25"/>
      <c r="F22" s="25"/>
      <c r="G22" s="25"/>
      <c r="H22" s="25"/>
      <c r="I22" s="25"/>
    </row>
    <row r="23" spans="1:9" ht="9.7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8.75" customHeight="1">
      <c r="A24" s="16" t="s">
        <v>7</v>
      </c>
      <c r="B24" s="32" t="s">
        <v>45</v>
      </c>
      <c r="C24" s="32"/>
      <c r="D24" s="32"/>
      <c r="E24" s="33">
        <v>20</v>
      </c>
      <c r="F24" s="19">
        <v>20</v>
      </c>
      <c r="G24" s="19">
        <v>20</v>
      </c>
      <c r="H24" s="19">
        <v>20</v>
      </c>
      <c r="I24" s="19">
        <v>80</v>
      </c>
    </row>
    <row r="25" spans="1:9" ht="32.25" customHeight="1">
      <c r="A25" s="20" t="s">
        <v>12</v>
      </c>
      <c r="B25" s="34" t="s">
        <v>26</v>
      </c>
      <c r="C25" s="35"/>
      <c r="D25" s="36"/>
      <c r="E25" s="19"/>
      <c r="F25" s="19"/>
      <c r="G25" s="19"/>
      <c r="H25" s="19"/>
      <c r="I25" s="19"/>
    </row>
    <row r="26" spans="1:9" ht="19.5" customHeight="1">
      <c r="A26" s="16" t="s">
        <v>13</v>
      </c>
      <c r="B26" s="37" t="s">
        <v>59</v>
      </c>
      <c r="C26" s="38"/>
      <c r="D26" s="39"/>
      <c r="E26" s="40">
        <v>42245</v>
      </c>
      <c r="F26" s="40">
        <v>42245</v>
      </c>
      <c r="G26" s="40">
        <v>42245</v>
      </c>
      <c r="H26" s="40">
        <v>42245</v>
      </c>
      <c r="I26" s="40">
        <f>SUM(E26:H29)</f>
        <v>168980</v>
      </c>
    </row>
    <row r="27" spans="1:9" ht="19.5" customHeight="1">
      <c r="A27" s="20" t="s">
        <v>2</v>
      </c>
      <c r="B27" s="41" t="s">
        <v>19</v>
      </c>
      <c r="C27" s="42"/>
      <c r="D27" s="43"/>
      <c r="E27" s="44"/>
      <c r="F27" s="44"/>
      <c r="G27" s="44"/>
      <c r="H27" s="44"/>
      <c r="I27" s="44"/>
    </row>
    <row r="28" spans="1:9" ht="19.5" customHeight="1">
      <c r="A28" s="20" t="s">
        <v>8</v>
      </c>
      <c r="B28" s="30" t="s">
        <v>20</v>
      </c>
      <c r="C28" s="31"/>
      <c r="D28" s="31"/>
      <c r="E28" s="44"/>
      <c r="F28" s="44"/>
      <c r="G28" s="44"/>
      <c r="H28" s="44"/>
      <c r="I28" s="44"/>
    </row>
    <row r="29" spans="1:9" ht="19.5" customHeight="1">
      <c r="A29" s="20" t="s">
        <v>14</v>
      </c>
      <c r="B29" s="30" t="s">
        <v>15</v>
      </c>
      <c r="C29" s="30"/>
      <c r="D29" s="30"/>
      <c r="E29" s="45"/>
      <c r="F29" s="45"/>
      <c r="G29" s="45"/>
      <c r="H29" s="45"/>
      <c r="I29" s="45"/>
    </row>
    <row r="30" spans="1:9" ht="9.75" customHeight="1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18.75" customHeight="1">
      <c r="A31" s="16" t="s">
        <v>7</v>
      </c>
      <c r="B31" s="32" t="s">
        <v>16</v>
      </c>
      <c r="C31" s="32"/>
      <c r="D31" s="32"/>
      <c r="E31" s="19">
        <v>2500</v>
      </c>
      <c r="F31" s="19">
        <v>2500</v>
      </c>
      <c r="G31" s="19">
        <v>2500</v>
      </c>
      <c r="H31" s="19">
        <v>2500</v>
      </c>
      <c r="I31" s="19">
        <v>10000</v>
      </c>
    </row>
    <row r="32" spans="1:9" ht="31.5" customHeight="1">
      <c r="A32" s="20" t="s">
        <v>12</v>
      </c>
      <c r="B32" s="34" t="s">
        <v>27</v>
      </c>
      <c r="C32" s="35"/>
      <c r="D32" s="36"/>
      <c r="E32" s="19"/>
      <c r="F32" s="19"/>
      <c r="G32" s="19"/>
      <c r="H32" s="19"/>
      <c r="I32" s="19"/>
    </row>
    <row r="33" spans="1:9" ht="19.5" customHeight="1">
      <c r="A33" s="16" t="s">
        <v>13</v>
      </c>
      <c r="B33" s="37" t="s">
        <v>28</v>
      </c>
      <c r="C33" s="38"/>
      <c r="D33" s="39"/>
      <c r="E33" s="40">
        <v>144040</v>
      </c>
      <c r="F33" s="40">
        <v>164640</v>
      </c>
      <c r="G33" s="40">
        <v>144040</v>
      </c>
      <c r="H33" s="40">
        <v>144040</v>
      </c>
      <c r="I33" s="40">
        <f>SUM(E33:H36)</f>
        <v>596760</v>
      </c>
    </row>
    <row r="34" spans="1:9" ht="19.5" customHeight="1">
      <c r="A34" s="20" t="s">
        <v>2</v>
      </c>
      <c r="B34" s="46" t="s">
        <v>19</v>
      </c>
      <c r="C34" s="47"/>
      <c r="D34" s="48"/>
      <c r="E34" s="44"/>
      <c r="F34" s="44"/>
      <c r="G34" s="44"/>
      <c r="H34" s="44"/>
      <c r="I34" s="44"/>
    </row>
    <row r="35" spans="1:9" ht="19.5" customHeight="1">
      <c r="A35" s="20" t="s">
        <v>8</v>
      </c>
      <c r="B35" s="30" t="s">
        <v>20</v>
      </c>
      <c r="C35" s="31"/>
      <c r="D35" s="31"/>
      <c r="E35" s="44"/>
      <c r="F35" s="44"/>
      <c r="G35" s="44"/>
      <c r="H35" s="44"/>
      <c r="I35" s="44"/>
    </row>
    <row r="36" spans="1:9" ht="19.5" customHeight="1">
      <c r="A36" s="20" t="s">
        <v>14</v>
      </c>
      <c r="B36" s="30" t="s">
        <v>15</v>
      </c>
      <c r="C36" s="30"/>
      <c r="D36" s="30"/>
      <c r="E36" s="45"/>
      <c r="F36" s="45"/>
      <c r="G36" s="45"/>
      <c r="H36" s="45"/>
      <c r="I36" s="45"/>
    </row>
    <row r="37" spans="1:9" ht="9.75" customHeight="1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21" customHeight="1">
      <c r="A38" s="16" t="s">
        <v>7</v>
      </c>
      <c r="B38" s="37" t="s">
        <v>54</v>
      </c>
      <c r="C38" s="38"/>
      <c r="D38" s="39"/>
      <c r="E38" s="19">
        <v>8</v>
      </c>
      <c r="F38" s="19">
        <v>12</v>
      </c>
      <c r="G38" s="19">
        <v>20</v>
      </c>
      <c r="H38" s="19">
        <v>10</v>
      </c>
      <c r="I38" s="19">
        <v>50</v>
      </c>
    </row>
    <row r="39" spans="1:9" ht="24.75" customHeight="1">
      <c r="A39" s="20" t="s">
        <v>12</v>
      </c>
      <c r="B39" s="37" t="s">
        <v>29</v>
      </c>
      <c r="C39" s="38"/>
      <c r="D39" s="39"/>
      <c r="E39" s="19"/>
      <c r="F39" s="19"/>
      <c r="G39" s="19"/>
      <c r="H39" s="19"/>
      <c r="I39" s="19"/>
    </row>
    <row r="40" spans="1:9" ht="19.5" customHeight="1">
      <c r="A40" s="16" t="s">
        <v>13</v>
      </c>
      <c r="B40" s="37" t="s">
        <v>30</v>
      </c>
      <c r="C40" s="38"/>
      <c r="D40" s="39"/>
      <c r="E40" s="49">
        <v>11880</v>
      </c>
      <c r="F40" s="49">
        <v>11880</v>
      </c>
      <c r="G40" s="49">
        <v>11880</v>
      </c>
      <c r="H40" s="49">
        <v>11880</v>
      </c>
      <c r="I40" s="49">
        <f>SUM(E40:H43)</f>
        <v>47520</v>
      </c>
    </row>
    <row r="41" spans="1:9" ht="19.5" customHeight="1">
      <c r="A41" s="20" t="s">
        <v>2</v>
      </c>
      <c r="B41" s="46" t="s">
        <v>19</v>
      </c>
      <c r="C41" s="47"/>
      <c r="D41" s="48"/>
      <c r="E41" s="50"/>
      <c r="F41" s="50"/>
      <c r="G41" s="50"/>
      <c r="H41" s="50"/>
      <c r="I41" s="50"/>
    </row>
    <row r="42" spans="1:9" ht="19.5" customHeight="1">
      <c r="A42" s="20" t="s">
        <v>8</v>
      </c>
      <c r="B42" s="30" t="s">
        <v>20</v>
      </c>
      <c r="C42" s="31"/>
      <c r="D42" s="31"/>
      <c r="E42" s="50"/>
      <c r="F42" s="50"/>
      <c r="G42" s="50"/>
      <c r="H42" s="50"/>
      <c r="I42" s="50"/>
    </row>
    <row r="43" spans="1:9" ht="19.5" customHeight="1">
      <c r="A43" s="20" t="s">
        <v>14</v>
      </c>
      <c r="B43" s="30" t="s">
        <v>15</v>
      </c>
      <c r="C43" s="30"/>
      <c r="D43" s="30"/>
      <c r="E43" s="51"/>
      <c r="F43" s="51"/>
      <c r="G43" s="51"/>
      <c r="H43" s="51"/>
      <c r="I43" s="51"/>
    </row>
    <row r="44" spans="1:9" ht="9.75" customHeight="1">
      <c r="A44" s="13"/>
      <c r="B44" s="13"/>
      <c r="C44" s="13"/>
      <c r="D44" s="13"/>
      <c r="E44" s="13"/>
      <c r="F44" s="13"/>
      <c r="G44" s="13"/>
      <c r="H44" s="13"/>
      <c r="I44" s="13"/>
    </row>
    <row r="45" spans="1:9" ht="21.75" customHeight="1">
      <c r="A45" s="16" t="s">
        <v>7</v>
      </c>
      <c r="B45" s="37" t="s">
        <v>33</v>
      </c>
      <c r="C45" s="38"/>
      <c r="D45" s="39"/>
      <c r="E45" s="52">
        <v>27</v>
      </c>
      <c r="F45" s="52">
        <v>28</v>
      </c>
      <c r="G45" s="19">
        <v>34</v>
      </c>
      <c r="H45" s="19">
        <v>31</v>
      </c>
      <c r="I45" s="19">
        <v>120</v>
      </c>
    </row>
    <row r="46" spans="1:9" ht="30.75" customHeight="1">
      <c r="A46" s="20" t="s">
        <v>12</v>
      </c>
      <c r="B46" s="37" t="s">
        <v>31</v>
      </c>
      <c r="C46" s="38"/>
      <c r="D46" s="39"/>
      <c r="E46" s="53"/>
      <c r="F46" s="53"/>
      <c r="G46" s="19"/>
      <c r="H46" s="19"/>
      <c r="I46" s="19"/>
    </row>
    <row r="47" spans="1:9" ht="21" customHeight="1">
      <c r="A47" s="16" t="s">
        <v>13</v>
      </c>
      <c r="B47" s="37" t="s">
        <v>32</v>
      </c>
      <c r="C47" s="38"/>
      <c r="D47" s="39"/>
      <c r="E47" s="40">
        <v>45500</v>
      </c>
      <c r="F47" s="40">
        <v>60850</v>
      </c>
      <c r="G47" s="40">
        <v>72100</v>
      </c>
      <c r="H47" s="40">
        <v>81850</v>
      </c>
      <c r="I47" s="40">
        <f>SUM(E47:H50)</f>
        <v>260300</v>
      </c>
    </row>
    <row r="48" spans="1:9" ht="19.5" customHeight="1">
      <c r="A48" s="20" t="s">
        <v>2</v>
      </c>
      <c r="B48" s="37" t="s">
        <v>19</v>
      </c>
      <c r="C48" s="38"/>
      <c r="D48" s="39"/>
      <c r="E48" s="44"/>
      <c r="F48" s="44"/>
      <c r="G48" s="44"/>
      <c r="H48" s="44"/>
      <c r="I48" s="44"/>
    </row>
    <row r="49" spans="1:9" ht="19.5" customHeight="1">
      <c r="A49" s="54" t="s">
        <v>8</v>
      </c>
      <c r="B49" s="55" t="s">
        <v>20</v>
      </c>
      <c r="C49" s="56"/>
      <c r="D49" s="57"/>
      <c r="E49" s="44"/>
      <c r="F49" s="44"/>
      <c r="G49" s="44"/>
      <c r="H49" s="44"/>
      <c r="I49" s="44"/>
    </row>
    <row r="50" spans="1:9" ht="19.5" customHeight="1">
      <c r="A50" s="20" t="s">
        <v>14</v>
      </c>
      <c r="B50" s="58" t="s">
        <v>25</v>
      </c>
      <c r="C50" s="59"/>
      <c r="D50" s="60"/>
      <c r="E50" s="45"/>
      <c r="F50" s="45"/>
      <c r="G50" s="45"/>
      <c r="H50" s="45"/>
      <c r="I50" s="45"/>
    </row>
    <row r="51" spans="1:9" ht="9.75" customHeight="1">
      <c r="A51" s="13"/>
      <c r="B51" s="13"/>
      <c r="C51" s="13"/>
      <c r="D51" s="13"/>
      <c r="E51" s="13"/>
      <c r="F51" s="13"/>
      <c r="G51" s="13"/>
      <c r="H51" s="13"/>
      <c r="I51" s="13"/>
    </row>
    <row r="52" spans="1:9" ht="36.75" customHeight="1">
      <c r="A52" s="16" t="s">
        <v>7</v>
      </c>
      <c r="B52" s="37" t="s">
        <v>38</v>
      </c>
      <c r="C52" s="38"/>
      <c r="D52" s="39"/>
      <c r="E52" s="52">
        <v>9755</v>
      </c>
      <c r="F52" s="52">
        <v>11060</v>
      </c>
      <c r="G52" s="19">
        <v>13285</v>
      </c>
      <c r="H52" s="19">
        <v>15680</v>
      </c>
      <c r="I52" s="19">
        <f>SUM(E52:H52)</f>
        <v>49780</v>
      </c>
    </row>
    <row r="53" spans="1:9" ht="33.75" customHeight="1">
      <c r="A53" s="20" t="s">
        <v>12</v>
      </c>
      <c r="B53" s="37" t="s">
        <v>60</v>
      </c>
      <c r="C53" s="38"/>
      <c r="D53" s="39"/>
      <c r="E53" s="53"/>
      <c r="F53" s="53"/>
      <c r="G53" s="19"/>
      <c r="H53" s="19"/>
      <c r="I53" s="19"/>
    </row>
    <row r="54" spans="1:9" ht="19.5" customHeight="1">
      <c r="A54" s="16" t="s">
        <v>13</v>
      </c>
      <c r="B54" s="37" t="s">
        <v>55</v>
      </c>
      <c r="C54" s="38"/>
      <c r="D54" s="39"/>
      <c r="E54" s="40">
        <v>605101</v>
      </c>
      <c r="F54" s="40">
        <v>526192</v>
      </c>
      <c r="G54" s="40">
        <v>827239</v>
      </c>
      <c r="H54" s="40">
        <v>949122</v>
      </c>
      <c r="I54" s="40">
        <f>SUM(E54:H57)</f>
        <v>2907654</v>
      </c>
    </row>
    <row r="55" spans="1:9" ht="19.5" customHeight="1">
      <c r="A55" s="20" t="s">
        <v>2</v>
      </c>
      <c r="B55" s="37" t="s">
        <v>24</v>
      </c>
      <c r="C55" s="38"/>
      <c r="D55" s="39"/>
      <c r="E55" s="44"/>
      <c r="F55" s="44"/>
      <c r="G55" s="44"/>
      <c r="H55" s="44"/>
      <c r="I55" s="44"/>
    </row>
    <row r="56" spans="1:9" ht="19.5" customHeight="1">
      <c r="A56" s="20" t="s">
        <v>8</v>
      </c>
      <c r="B56" s="30" t="s">
        <v>20</v>
      </c>
      <c r="C56" s="28"/>
      <c r="D56" s="28"/>
      <c r="E56" s="44"/>
      <c r="F56" s="44"/>
      <c r="G56" s="44"/>
      <c r="H56" s="44"/>
      <c r="I56" s="44"/>
    </row>
    <row r="57" spans="1:9" ht="19.5" customHeight="1">
      <c r="A57" s="20" t="s">
        <v>14</v>
      </c>
      <c r="B57" s="30" t="s">
        <v>34</v>
      </c>
      <c r="C57" s="30"/>
      <c r="D57" s="30"/>
      <c r="E57" s="45"/>
      <c r="F57" s="45"/>
      <c r="G57" s="45"/>
      <c r="H57" s="45"/>
      <c r="I57" s="45"/>
    </row>
    <row r="58" spans="1:9" ht="9.75" customHeight="1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19.5" customHeight="1">
      <c r="A59" s="16" t="s">
        <v>7</v>
      </c>
      <c r="B59" s="37" t="s">
        <v>39</v>
      </c>
      <c r="C59" s="38"/>
      <c r="D59" s="39"/>
      <c r="E59" s="52">
        <v>20</v>
      </c>
      <c r="F59" s="52">
        <v>20</v>
      </c>
      <c r="G59" s="19">
        <v>20</v>
      </c>
      <c r="H59" s="19">
        <v>20</v>
      </c>
      <c r="I59" s="19">
        <f>SUM(E59:H59)</f>
        <v>80</v>
      </c>
    </row>
    <row r="60" spans="1:9" ht="31.5" customHeight="1">
      <c r="A60" s="20" t="s">
        <v>12</v>
      </c>
      <c r="B60" s="37" t="s">
        <v>61</v>
      </c>
      <c r="C60" s="38"/>
      <c r="D60" s="39"/>
      <c r="E60" s="53"/>
      <c r="F60" s="53"/>
      <c r="G60" s="19"/>
      <c r="H60" s="19"/>
      <c r="I60" s="19"/>
    </row>
    <row r="61" spans="1:9" ht="19.5" customHeight="1">
      <c r="A61" s="16" t="s">
        <v>13</v>
      </c>
      <c r="B61" s="37" t="s">
        <v>46</v>
      </c>
      <c r="C61" s="38"/>
      <c r="D61" s="39"/>
      <c r="E61" s="40">
        <v>324324</v>
      </c>
      <c r="F61" s="40">
        <v>356756</v>
      </c>
      <c r="G61" s="40">
        <v>409209</v>
      </c>
      <c r="H61" s="40">
        <v>450130</v>
      </c>
      <c r="I61" s="40">
        <f>SUM(E61:H64)</f>
        <v>1540419</v>
      </c>
    </row>
    <row r="62" spans="1:9" ht="19.5" customHeight="1">
      <c r="A62" s="20" t="s">
        <v>2</v>
      </c>
      <c r="B62" s="37" t="s">
        <v>19</v>
      </c>
      <c r="C62" s="38"/>
      <c r="D62" s="39"/>
      <c r="E62" s="44"/>
      <c r="F62" s="44"/>
      <c r="G62" s="44"/>
      <c r="H62" s="44"/>
      <c r="I62" s="44"/>
    </row>
    <row r="63" spans="1:9" ht="19.5" customHeight="1">
      <c r="A63" s="20" t="s">
        <v>8</v>
      </c>
      <c r="B63" s="26" t="s">
        <v>20</v>
      </c>
      <c r="C63" s="61"/>
      <c r="D63" s="61"/>
      <c r="E63" s="44"/>
      <c r="F63" s="44"/>
      <c r="G63" s="44"/>
      <c r="H63" s="44"/>
      <c r="I63" s="44"/>
    </row>
    <row r="64" spans="1:9" ht="19.5" customHeight="1">
      <c r="A64" s="20" t="s">
        <v>14</v>
      </c>
      <c r="B64" s="26" t="s">
        <v>34</v>
      </c>
      <c r="C64" s="26"/>
      <c r="D64" s="26"/>
      <c r="E64" s="45"/>
      <c r="F64" s="45"/>
      <c r="G64" s="45"/>
      <c r="H64" s="45"/>
      <c r="I64" s="45"/>
    </row>
    <row r="65" spans="1:9" ht="9.75" customHeight="1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21" customHeight="1">
      <c r="A66" s="16" t="s">
        <v>7</v>
      </c>
      <c r="B66" s="21" t="s">
        <v>41</v>
      </c>
      <c r="C66" s="21"/>
      <c r="D66" s="21"/>
      <c r="E66" s="52">
        <v>60</v>
      </c>
      <c r="F66" s="52">
        <v>49</v>
      </c>
      <c r="G66" s="19">
        <v>56</v>
      </c>
      <c r="H66" s="19">
        <v>58</v>
      </c>
      <c r="I66" s="19" t="s">
        <v>40</v>
      </c>
    </row>
    <row r="67" spans="1:9" ht="30" customHeight="1">
      <c r="A67" s="20" t="s">
        <v>12</v>
      </c>
      <c r="B67" s="21" t="s">
        <v>63</v>
      </c>
      <c r="C67" s="21"/>
      <c r="D67" s="21"/>
      <c r="E67" s="53"/>
      <c r="F67" s="53"/>
      <c r="G67" s="19"/>
      <c r="H67" s="19"/>
      <c r="I67" s="19"/>
    </row>
    <row r="68" spans="1:9" ht="22.5" customHeight="1">
      <c r="A68" s="16" t="s">
        <v>13</v>
      </c>
      <c r="B68" s="21" t="s">
        <v>64</v>
      </c>
      <c r="C68" s="21"/>
      <c r="D68" s="21"/>
      <c r="E68" s="40">
        <v>1533239</v>
      </c>
      <c r="F68" s="40">
        <v>1107028</v>
      </c>
      <c r="G68" s="40">
        <v>2099402</v>
      </c>
      <c r="H68" s="40">
        <v>2470107</v>
      </c>
      <c r="I68" s="40">
        <f>SUM(E68:H71)</f>
        <v>7209776</v>
      </c>
    </row>
    <row r="69" spans="1:9" ht="19.5" customHeight="1">
      <c r="A69" s="20" t="s">
        <v>2</v>
      </c>
      <c r="B69" s="21" t="s">
        <v>19</v>
      </c>
      <c r="C69" s="21"/>
      <c r="D69" s="21"/>
      <c r="E69" s="44"/>
      <c r="F69" s="44"/>
      <c r="G69" s="44"/>
      <c r="H69" s="44"/>
      <c r="I69" s="44"/>
    </row>
    <row r="70" spans="1:9" ht="19.5" customHeight="1">
      <c r="A70" s="20" t="s">
        <v>8</v>
      </c>
      <c r="B70" s="30" t="s">
        <v>20</v>
      </c>
      <c r="C70" s="28"/>
      <c r="D70" s="28"/>
      <c r="E70" s="44"/>
      <c r="F70" s="44"/>
      <c r="G70" s="44"/>
      <c r="H70" s="44"/>
      <c r="I70" s="44"/>
    </row>
    <row r="71" spans="1:9" ht="19.5" customHeight="1">
      <c r="A71" s="20" t="s">
        <v>14</v>
      </c>
      <c r="B71" s="30" t="s">
        <v>34</v>
      </c>
      <c r="C71" s="30"/>
      <c r="D71" s="30"/>
      <c r="E71" s="45"/>
      <c r="F71" s="45"/>
      <c r="G71" s="45"/>
      <c r="H71" s="45"/>
      <c r="I71" s="45"/>
    </row>
    <row r="72" spans="1:9" ht="9.75" customHeight="1">
      <c r="A72" s="13"/>
      <c r="B72" s="13"/>
      <c r="C72" s="13"/>
      <c r="D72" s="13"/>
      <c r="E72" s="13"/>
      <c r="F72" s="13"/>
      <c r="G72" s="13"/>
      <c r="H72" s="13"/>
      <c r="I72" s="13"/>
    </row>
    <row r="73" spans="1:9" ht="30.75" customHeight="1">
      <c r="A73" s="16" t="s">
        <v>7</v>
      </c>
      <c r="B73" s="21" t="s">
        <v>44</v>
      </c>
      <c r="C73" s="21"/>
      <c r="D73" s="21"/>
      <c r="E73" s="52">
        <v>100</v>
      </c>
      <c r="F73" s="52">
        <v>140</v>
      </c>
      <c r="G73" s="19">
        <v>160</v>
      </c>
      <c r="H73" s="19">
        <v>180</v>
      </c>
      <c r="I73" s="19">
        <v>180</v>
      </c>
    </row>
    <row r="74" spans="1:9" ht="19.5" customHeight="1">
      <c r="A74" s="20" t="s">
        <v>12</v>
      </c>
      <c r="B74" s="21" t="s">
        <v>62</v>
      </c>
      <c r="C74" s="21"/>
      <c r="D74" s="21"/>
      <c r="E74" s="53"/>
      <c r="F74" s="53"/>
      <c r="G74" s="19"/>
      <c r="H74" s="19"/>
      <c r="I74" s="19"/>
    </row>
    <row r="75" spans="1:9" ht="19.5" customHeight="1">
      <c r="A75" s="16" t="s">
        <v>13</v>
      </c>
      <c r="B75" s="21" t="s">
        <v>42</v>
      </c>
      <c r="C75" s="21"/>
      <c r="D75" s="21"/>
      <c r="E75" s="40">
        <v>2431500</v>
      </c>
      <c r="F75" s="40">
        <v>350000</v>
      </c>
      <c r="G75" s="40">
        <v>2023150</v>
      </c>
      <c r="H75" s="40">
        <v>2453150</v>
      </c>
      <c r="I75" s="40">
        <f>SUM(E75:H75)</f>
        <v>7257800</v>
      </c>
    </row>
    <row r="76" spans="1:9" ht="19.5" customHeight="1">
      <c r="A76" s="20" t="s">
        <v>2</v>
      </c>
      <c r="B76" s="21" t="s">
        <v>19</v>
      </c>
      <c r="C76" s="21"/>
      <c r="D76" s="21"/>
      <c r="E76" s="44"/>
      <c r="F76" s="44"/>
      <c r="G76" s="44"/>
      <c r="H76" s="44"/>
      <c r="I76" s="44"/>
    </row>
    <row r="77" spans="1:9" ht="19.5" customHeight="1">
      <c r="A77" s="54" t="s">
        <v>8</v>
      </c>
      <c r="B77" s="30" t="s">
        <v>20</v>
      </c>
      <c r="C77" s="28"/>
      <c r="D77" s="28"/>
      <c r="E77" s="44"/>
      <c r="F77" s="44"/>
      <c r="G77" s="44"/>
      <c r="H77" s="44"/>
      <c r="I77" s="44"/>
    </row>
    <row r="78" spans="1:9" ht="19.5" customHeight="1">
      <c r="A78" s="20" t="s">
        <v>14</v>
      </c>
      <c r="B78" s="30" t="s">
        <v>34</v>
      </c>
      <c r="C78" s="30"/>
      <c r="D78" s="30"/>
      <c r="E78" s="45"/>
      <c r="F78" s="45"/>
      <c r="G78" s="45"/>
      <c r="H78" s="45"/>
      <c r="I78" s="45"/>
    </row>
    <row r="79" spans="1:9" ht="26.25" customHeight="1">
      <c r="A79" s="62" t="s">
        <v>43</v>
      </c>
      <c r="B79" s="63"/>
      <c r="C79" s="63"/>
      <c r="D79" s="64"/>
      <c r="E79" s="65">
        <f>SUM(E12+E19+E26+E33+E40+E47+E54+E61+E68+E75)</f>
        <v>5331189</v>
      </c>
      <c r="F79" s="65">
        <f>SUM(F12+F19+F26+F33+F40+F47+F54+F61+F68+F75)</f>
        <v>2888451</v>
      </c>
      <c r="G79" s="65">
        <f>SUM(G12+G19+G26+G33+G40+G47+G54+G61+G68+G75)</f>
        <v>5822625</v>
      </c>
      <c r="H79" s="65">
        <f>SUM(H12+H19+H26+H33+H40+H47+H54+H61+H68+H75)</f>
        <v>6795884</v>
      </c>
      <c r="I79" s="65">
        <f>SUM(E79:H79)</f>
        <v>20838149</v>
      </c>
    </row>
    <row r="80" spans="1:9" ht="36.75" customHeight="1">
      <c r="A80" s="16" t="s">
        <v>47</v>
      </c>
      <c r="B80" s="37" t="s">
        <v>35</v>
      </c>
      <c r="C80" s="38"/>
      <c r="D80" s="39"/>
      <c r="E80" s="52">
        <v>53450</v>
      </c>
      <c r="F80" s="52">
        <v>51315</v>
      </c>
      <c r="G80" s="19">
        <v>70880</v>
      </c>
      <c r="H80" s="19">
        <v>81620</v>
      </c>
      <c r="I80" s="19">
        <v>81620</v>
      </c>
    </row>
    <row r="81" spans="1:9" ht="19.5" customHeight="1">
      <c r="A81" s="20" t="s">
        <v>12</v>
      </c>
      <c r="B81" s="37" t="s">
        <v>37</v>
      </c>
      <c r="C81" s="38"/>
      <c r="D81" s="39"/>
      <c r="E81" s="53"/>
      <c r="F81" s="53"/>
      <c r="G81" s="19"/>
      <c r="H81" s="19"/>
      <c r="I81" s="19"/>
    </row>
    <row r="82" spans="1:9" ht="19.5" customHeight="1">
      <c r="A82" s="16" t="s">
        <v>13</v>
      </c>
      <c r="B82" s="37" t="s">
        <v>36</v>
      </c>
      <c r="C82" s="38"/>
      <c r="D82" s="39"/>
      <c r="E82" s="40">
        <v>6053028</v>
      </c>
      <c r="F82" s="40">
        <v>5213244</v>
      </c>
      <c r="G82" s="40">
        <v>7372851</v>
      </c>
      <c r="H82" s="40">
        <v>7900534</v>
      </c>
      <c r="I82" s="40">
        <f>SUM(E82:H85)</f>
        <v>26539657</v>
      </c>
    </row>
    <row r="83" spans="1:9" ht="19.5" customHeight="1">
      <c r="A83" s="20" t="s">
        <v>2</v>
      </c>
      <c r="B83" s="37" t="s">
        <v>24</v>
      </c>
      <c r="C83" s="38"/>
      <c r="D83" s="39"/>
      <c r="E83" s="44"/>
      <c r="F83" s="44"/>
      <c r="G83" s="44"/>
      <c r="H83" s="44"/>
      <c r="I83" s="44"/>
    </row>
    <row r="84" spans="1:9" ht="19.5" customHeight="1">
      <c r="A84" s="20" t="s">
        <v>8</v>
      </c>
      <c r="B84" s="30" t="s">
        <v>20</v>
      </c>
      <c r="C84" s="28"/>
      <c r="D84" s="28"/>
      <c r="E84" s="44"/>
      <c r="F84" s="44"/>
      <c r="G84" s="44"/>
      <c r="H84" s="44"/>
      <c r="I84" s="44"/>
    </row>
    <row r="85" spans="1:9" ht="19.5" customHeight="1">
      <c r="A85" s="20" t="s">
        <v>14</v>
      </c>
      <c r="B85" s="30" t="s">
        <v>34</v>
      </c>
      <c r="C85" s="30"/>
      <c r="D85" s="30"/>
      <c r="E85" s="45"/>
      <c r="F85" s="45"/>
      <c r="G85" s="45"/>
      <c r="H85" s="45"/>
      <c r="I85" s="45"/>
    </row>
    <row r="86" spans="1:9" ht="30" customHeight="1">
      <c r="A86" s="62" t="s">
        <v>56</v>
      </c>
      <c r="B86" s="63"/>
      <c r="C86" s="63"/>
      <c r="D86" s="64"/>
      <c r="E86" s="65">
        <f>E82</f>
        <v>6053028</v>
      </c>
      <c r="F86" s="65">
        <f>F82</f>
        <v>5213244</v>
      </c>
      <c r="G86" s="65">
        <f>G82</f>
        <v>7372851</v>
      </c>
      <c r="H86" s="65">
        <f>H82</f>
        <v>7900534</v>
      </c>
      <c r="I86" s="65">
        <f>SUM(E86:H86)</f>
        <v>26539657</v>
      </c>
    </row>
    <row r="88" spans="5:9" ht="12.75">
      <c r="E88" s="66"/>
      <c r="F88" s="66"/>
      <c r="G88" s="66"/>
      <c r="H88" s="66"/>
      <c r="I88" s="66"/>
    </row>
    <row r="108" spans="5:9" ht="12.75">
      <c r="E108" s="66"/>
      <c r="F108" s="66"/>
      <c r="G108" s="66"/>
      <c r="H108" s="66"/>
      <c r="I108" s="66"/>
    </row>
  </sheetData>
  <sheetProtection password="CC53" sheet="1" objects="1" scenarios="1"/>
  <mergeCells count="200">
    <mergeCell ref="F73:F74"/>
    <mergeCell ref="B66:D66"/>
    <mergeCell ref="B67:D67"/>
    <mergeCell ref="B68:D68"/>
    <mergeCell ref="B69:D69"/>
    <mergeCell ref="F66:F67"/>
    <mergeCell ref="I68:I71"/>
    <mergeCell ref="H73:H74"/>
    <mergeCell ref="E73:E74"/>
    <mergeCell ref="A86:D86"/>
    <mergeCell ref="B77:D77"/>
    <mergeCell ref="B78:D78"/>
    <mergeCell ref="B73:D73"/>
    <mergeCell ref="B74:D74"/>
    <mergeCell ref="B75:D75"/>
    <mergeCell ref="A79:D79"/>
    <mergeCell ref="I75:I78"/>
    <mergeCell ref="E75:E78"/>
    <mergeCell ref="F75:F78"/>
    <mergeCell ref="G75:G78"/>
    <mergeCell ref="H75:H78"/>
    <mergeCell ref="G73:G74"/>
    <mergeCell ref="B76:D76"/>
    <mergeCell ref="B70:D70"/>
    <mergeCell ref="B71:D71"/>
    <mergeCell ref="A72:I72"/>
    <mergeCell ref="E68:E71"/>
    <mergeCell ref="F68:F71"/>
    <mergeCell ref="I73:I74"/>
    <mergeCell ref="G68:G71"/>
    <mergeCell ref="H68:H71"/>
    <mergeCell ref="I66:I67"/>
    <mergeCell ref="I59:I60"/>
    <mergeCell ref="G59:G60"/>
    <mergeCell ref="A65:I65"/>
    <mergeCell ref="B59:D59"/>
    <mergeCell ref="B60:D60"/>
    <mergeCell ref="B61:D61"/>
    <mergeCell ref="G61:G64"/>
    <mergeCell ref="H61:H64"/>
    <mergeCell ref="E66:E67"/>
    <mergeCell ref="B57:D57"/>
    <mergeCell ref="G54:G57"/>
    <mergeCell ref="H54:H57"/>
    <mergeCell ref="H66:H67"/>
    <mergeCell ref="A58:I58"/>
    <mergeCell ref="I54:I57"/>
    <mergeCell ref="I61:I64"/>
    <mergeCell ref="B63:D63"/>
    <mergeCell ref="B64:D64"/>
    <mergeCell ref="B62:D62"/>
    <mergeCell ref="E82:E85"/>
    <mergeCell ref="F82:F85"/>
    <mergeCell ref="B52:D52"/>
    <mergeCell ref="B53:D53"/>
    <mergeCell ref="B84:D84"/>
    <mergeCell ref="B85:D85"/>
    <mergeCell ref="B80:D80"/>
    <mergeCell ref="B81:D81"/>
    <mergeCell ref="B82:D82"/>
    <mergeCell ref="B83:D83"/>
    <mergeCell ref="G82:G85"/>
    <mergeCell ref="H82:H85"/>
    <mergeCell ref="I82:I85"/>
    <mergeCell ref="H52:H53"/>
    <mergeCell ref="G80:G81"/>
    <mergeCell ref="H80:H81"/>
    <mergeCell ref="I80:I81"/>
    <mergeCell ref="I52:I53"/>
    <mergeCell ref="G52:G53"/>
    <mergeCell ref="G66:G67"/>
    <mergeCell ref="B45:D45"/>
    <mergeCell ref="B46:D46"/>
    <mergeCell ref="B47:D47"/>
    <mergeCell ref="B48:D48"/>
    <mergeCell ref="B43:D43"/>
    <mergeCell ref="A37:I37"/>
    <mergeCell ref="E40:E43"/>
    <mergeCell ref="F40:F43"/>
    <mergeCell ref="G40:G43"/>
    <mergeCell ref="H40:H43"/>
    <mergeCell ref="I40:I43"/>
    <mergeCell ref="I47:I50"/>
    <mergeCell ref="G45:G46"/>
    <mergeCell ref="H45:H46"/>
    <mergeCell ref="I45:I46"/>
    <mergeCell ref="E17:E18"/>
    <mergeCell ref="B19:D19"/>
    <mergeCell ref="B17:D17"/>
    <mergeCell ref="I38:I39"/>
    <mergeCell ref="I33:I36"/>
    <mergeCell ref="E33:E36"/>
    <mergeCell ref="B21:D21"/>
    <mergeCell ref="B22:D22"/>
    <mergeCell ref="F19:F22"/>
    <mergeCell ref="G19:G22"/>
    <mergeCell ref="B20:D20"/>
    <mergeCell ref="F4:G4"/>
    <mergeCell ref="F17:F18"/>
    <mergeCell ref="G17:G18"/>
    <mergeCell ref="E19:E22"/>
    <mergeCell ref="A16:I16"/>
    <mergeCell ref="H19:H22"/>
    <mergeCell ref="I19:I22"/>
    <mergeCell ref="H17:H18"/>
    <mergeCell ref="I17:I18"/>
    <mergeCell ref="B18:D18"/>
    <mergeCell ref="A5:D6"/>
    <mergeCell ref="A1:B1"/>
    <mergeCell ref="C1:I1"/>
    <mergeCell ref="A2:B2"/>
    <mergeCell ref="C2:I2"/>
    <mergeCell ref="A3:D3"/>
    <mergeCell ref="A4:D4"/>
    <mergeCell ref="H3:I3"/>
    <mergeCell ref="H4:I4"/>
    <mergeCell ref="F3:G3"/>
    <mergeCell ref="B15:D15"/>
    <mergeCell ref="E12:E15"/>
    <mergeCell ref="F12:F15"/>
    <mergeCell ref="G12:G15"/>
    <mergeCell ref="A8:D9"/>
    <mergeCell ref="B10:D10"/>
    <mergeCell ref="A7:I7"/>
    <mergeCell ref="B14:D14"/>
    <mergeCell ref="H12:H15"/>
    <mergeCell ref="I12:I15"/>
    <mergeCell ref="I10:I11"/>
    <mergeCell ref="B11:D11"/>
    <mergeCell ref="B12:D12"/>
    <mergeCell ref="B13:D13"/>
    <mergeCell ref="E10:E11"/>
    <mergeCell ref="F10:F11"/>
    <mergeCell ref="G10:G11"/>
    <mergeCell ref="H10:H11"/>
    <mergeCell ref="H24:H25"/>
    <mergeCell ref="I24:I25"/>
    <mergeCell ref="B25:D25"/>
    <mergeCell ref="G24:G25"/>
    <mergeCell ref="B24:D24"/>
    <mergeCell ref="E24:E25"/>
    <mergeCell ref="F24:F25"/>
    <mergeCell ref="A23:I23"/>
    <mergeCell ref="F26:F29"/>
    <mergeCell ref="B27:D27"/>
    <mergeCell ref="B31:D31"/>
    <mergeCell ref="E31:E32"/>
    <mergeCell ref="F31:F32"/>
    <mergeCell ref="B28:D28"/>
    <mergeCell ref="B29:D29"/>
    <mergeCell ref="A30:I30"/>
    <mergeCell ref="E26:E29"/>
    <mergeCell ref="B26:D26"/>
    <mergeCell ref="G26:G29"/>
    <mergeCell ref="G31:G32"/>
    <mergeCell ref="H31:H32"/>
    <mergeCell ref="I31:I32"/>
    <mergeCell ref="H26:H29"/>
    <mergeCell ref="I26:I29"/>
    <mergeCell ref="B41:D41"/>
    <mergeCell ref="B38:D38"/>
    <mergeCell ref="B39:D39"/>
    <mergeCell ref="B40:D40"/>
    <mergeCell ref="G38:G39"/>
    <mergeCell ref="H38:H39"/>
    <mergeCell ref="B32:D32"/>
    <mergeCell ref="B33:D33"/>
    <mergeCell ref="B34:D34"/>
    <mergeCell ref="B35:D35"/>
    <mergeCell ref="B36:D36"/>
    <mergeCell ref="F33:F36"/>
    <mergeCell ref="G33:G36"/>
    <mergeCell ref="H33:H36"/>
    <mergeCell ref="F47:F50"/>
    <mergeCell ref="G47:G50"/>
    <mergeCell ref="H47:H50"/>
    <mergeCell ref="A44:I44"/>
    <mergeCell ref="E45:E46"/>
    <mergeCell ref="F45:F46"/>
    <mergeCell ref="B42:D42"/>
    <mergeCell ref="E80:E81"/>
    <mergeCell ref="F80:F81"/>
    <mergeCell ref="E38:E39"/>
    <mergeCell ref="F38:F39"/>
    <mergeCell ref="E61:E64"/>
    <mergeCell ref="F61:F64"/>
    <mergeCell ref="A51:I51"/>
    <mergeCell ref="B55:D55"/>
    <mergeCell ref="E54:E57"/>
    <mergeCell ref="F54:F57"/>
    <mergeCell ref="B49:D49"/>
    <mergeCell ref="B50:D50"/>
    <mergeCell ref="H59:H60"/>
    <mergeCell ref="E59:E60"/>
    <mergeCell ref="F59:F60"/>
    <mergeCell ref="E47:E50"/>
    <mergeCell ref="F52:F53"/>
    <mergeCell ref="E52:E53"/>
    <mergeCell ref="B54:D54"/>
    <mergeCell ref="B56:D56"/>
  </mergeCells>
  <printOptions horizontalCentered="1"/>
  <pageMargins left="1.1811023622047245" right="0.5905511811023623" top="0.7874015748031497" bottom="0.5905511811023623" header="0.3937007874015748" footer="0.31496062992125984"/>
  <pageSetup horizontalDpi="300" verticalDpi="300" orientation="landscape" paperSize="9" scale="54" r:id="rId1"/>
  <headerFooter alignWithMargins="0">
    <oddHeader>&amp;C&amp;"Arial,Negrito"&amp;14 &amp;16PLANO PLURIANUAL 2004-2007</oddHeader>
    <oddFooter>&amp;C&amp;"Arial,Negrito"&amp;16SECRETARIA DE ESTADO DE DESENVOLVIMENTO RURAL</oddFooter>
  </headerFooter>
  <rowBreaks count="2" manualBreakCount="2">
    <brk id="37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2004-04-06T19:22:48Z</cp:lastPrinted>
  <dcterms:created xsi:type="dcterms:W3CDTF">2003-05-28T21:12:16Z</dcterms:created>
  <dcterms:modified xsi:type="dcterms:W3CDTF">2004-06-16T19:24:30Z</dcterms:modified>
  <cp:category/>
  <cp:version/>
  <cp:contentType/>
  <cp:contentStatus/>
</cp:coreProperties>
</file>