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2120" windowHeight="9120" activeTab="0"/>
  </bookViews>
  <sheets>
    <sheet name="MINISTÉRIO PÚBLICO" sheetId="1" r:id="rId1"/>
  </sheets>
  <definedNames>
    <definedName name="BuiltIn_Print_Area">#REF!</definedName>
    <definedName name="BuiltIn_Print_Area___0">#REF!</definedName>
    <definedName name="BuiltIn_Print_Area___0___0">#REF!</definedName>
  </definedNames>
  <calcPr fullCalcOnLoad="1"/>
</workbook>
</file>

<file path=xl/sharedStrings.xml><?xml version="1.0" encoding="utf-8"?>
<sst xmlns="http://schemas.openxmlformats.org/spreadsheetml/2006/main" count="201" uniqueCount="75">
  <si>
    <t xml:space="preserve"> </t>
  </si>
  <si>
    <t xml:space="preserve">PROGRAMA </t>
  </si>
  <si>
    <t>Defesa do interesse coletivo</t>
  </si>
  <si>
    <t xml:space="preserve">OBJETIVO DO PROGRAMA </t>
  </si>
  <si>
    <t xml:space="preserve">Defender o regime democrático, a ordem jurídica e os interesses sociais e individuais indisponíveis </t>
  </si>
  <si>
    <t>Indicadores do Programa</t>
  </si>
  <si>
    <t>Unidade de Medida</t>
  </si>
  <si>
    <t>Índice recente</t>
  </si>
  <si>
    <t>Índice Final PPA</t>
  </si>
  <si>
    <t>TOTAL</t>
  </si>
  <si>
    <t>PROJETO / ATIVIDADE</t>
  </si>
  <si>
    <t>(Qtd / Valor)</t>
  </si>
  <si>
    <t>Projeto</t>
  </si>
  <si>
    <t>Objetivo Específico</t>
  </si>
  <si>
    <t>Meta Física</t>
  </si>
  <si>
    <t>Valor Total dos Projetos</t>
  </si>
  <si>
    <t>Dados Financeiros do Programa</t>
  </si>
  <si>
    <t>unidade</t>
  </si>
  <si>
    <t>Regionalização</t>
  </si>
  <si>
    <t>Definir e implementar a sistemática de atuação do Ministério Público no processo de gestão fiscal</t>
  </si>
  <si>
    <t>Todo o Estado</t>
  </si>
  <si>
    <t>Exercer o controle externo da atividade policial por meio de medidas judiciais e extrajudiciais</t>
  </si>
  <si>
    <t>Dotar a instituição de instalações físicas necessárias para o funcionamento</t>
  </si>
  <si>
    <t>Implantação e Implementação técnica de promotorias de justiça</t>
  </si>
  <si>
    <t>Assegurar suporte e apoio técnico às promotorias</t>
  </si>
  <si>
    <t>CAOP implantado</t>
  </si>
  <si>
    <t>Aprimoramento do Desempenho Institucional</t>
  </si>
  <si>
    <t>Desenvolver um novo padrão de desempenho que vincule o comportamento no trabalho ao alcance dos objetivos estratégicos da instituição</t>
  </si>
  <si>
    <t>Otimizar os resultados operacionais, administrativos e estratégicos da instituição através do uso compartilhado de recursos tecnológicos</t>
  </si>
  <si>
    <t>Atividade</t>
  </si>
  <si>
    <t>Promover a inclusão social, protegendo e garantindo direitos das parcelas mais desprotegidas da sociedade</t>
  </si>
  <si>
    <t>Garantir ações de melhorias no atendimento ao cidadão</t>
  </si>
  <si>
    <t>Criar sistemática de gerenciamento das ocorrências policiais e dos inquéritos instaurados</t>
  </si>
  <si>
    <t>Inquéritos instaurados concluidos</t>
  </si>
  <si>
    <t>Combater os atos de improbidade administrativa comunicados ou que, de alguma forma, chegarem ao conhecimento do Ministério Público</t>
  </si>
  <si>
    <t>Combater os atos contra a Ordem Tributária comunicados ou que, de alguma forma, chegarem ao conhecimento do Ministério Público</t>
  </si>
  <si>
    <t>Intensificar o combate ao crime organizado</t>
  </si>
  <si>
    <t>Desenvolver ações de preteção às crianças e adolescentes</t>
  </si>
  <si>
    <t>Desenvolver ações de proteção ao meio ambiente nos municípios</t>
  </si>
  <si>
    <t>Conhecer as necessidades e o desempenho local</t>
  </si>
  <si>
    <t>Atender a demanda de capacitação pelo Plano de Desenvolvimento Individual e pelas metas das unidades</t>
  </si>
  <si>
    <t>Construção e Equipagem da Sede da PGJ - 2ª Etapa</t>
  </si>
  <si>
    <t>Implementação da atuação do Ministério Público no Processo de Gestão Fiscal</t>
  </si>
  <si>
    <t>Implantação das ações do Ministério Público no controle externo da atividade policial</t>
  </si>
  <si>
    <t>Dar melhores condições de atendimento ao cidadão</t>
  </si>
  <si>
    <t>Implantação do Centro de Apoio Operacional - CAOP</t>
  </si>
  <si>
    <t>Implantação da Administração Gerencial</t>
  </si>
  <si>
    <t>Implantação da Política de Gestão de Pessoas</t>
  </si>
  <si>
    <t>Implantação do modelo de Gestão de TI</t>
  </si>
  <si>
    <t>Intensificação da atuação do Ministério Público na área social</t>
  </si>
  <si>
    <t>Monitoramento do grau de satisfação no atendimento ao cidadão</t>
  </si>
  <si>
    <t>Intensificação do combate à criminalidade</t>
  </si>
  <si>
    <t>Intensificação do combate aos atos de improbidade administrativas</t>
  </si>
  <si>
    <t>Intensificação da atuação na defesa da Ordem Tributária</t>
  </si>
  <si>
    <t>Investigação dos casos de crime organizado</t>
  </si>
  <si>
    <t>Intensificação da atuação do Ministério Público na área da Infância e Juventude</t>
  </si>
  <si>
    <t>Operacionalização das Promotorias de Justiça de Defesa do Meio Ambiente</t>
  </si>
  <si>
    <t>Orientação e Fiscalização o cumprimento das metas Institucionais</t>
  </si>
  <si>
    <t>Identificação e atendimento das necessidades de aperfeiçoamento funcional (CEAF)</t>
  </si>
  <si>
    <t>Valor Total das Atividades</t>
  </si>
  <si>
    <t>Promotorias atuando no processo de Gestão Fiscal</t>
  </si>
  <si>
    <t>percentual</t>
  </si>
  <si>
    <t xml:space="preserve">promotorias atuando no controle externo da atividade Policial </t>
  </si>
  <si>
    <t>sede da PGJ ampliada e equipada</t>
  </si>
  <si>
    <t>promotorias implantadas e implementadas</t>
  </si>
  <si>
    <t>unidades com metas estabelecidas</t>
  </si>
  <si>
    <t>política Implantada</t>
  </si>
  <si>
    <t>modelo de Gestão implantado</t>
  </si>
  <si>
    <t>municípios com atuação do MP na área social</t>
  </si>
  <si>
    <t xml:space="preserve">unidades com pesquisa de satisfação realizada </t>
  </si>
  <si>
    <t>casos apurados</t>
  </si>
  <si>
    <t>promotorias atuando na área de Infância e Juventude</t>
  </si>
  <si>
    <t>municípios atingidos</t>
  </si>
  <si>
    <t>unidades Monitoradas</t>
  </si>
  <si>
    <t>pessoas Capacitadas</t>
  </si>
</sst>
</file>

<file path=xl/styles.xml><?xml version="1.0" encoding="utf-8"?>
<styleSheet xmlns="http://schemas.openxmlformats.org/spreadsheetml/2006/main">
  <numFmts count="23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[$R$ ]#,##0;[Red]\([$R$ ]#,##0\)"/>
    <numFmt numFmtId="173" formatCode="_(* #,##0.0_);_(* \(#,##0.0\);_(* &quot;-&quot;??_);_(@_)"/>
    <numFmt numFmtId="174" formatCode="&quot;R$ &quot;#,##0.0;[Red]&quot;R$ &quot;#,##0.0"/>
    <numFmt numFmtId="175" formatCode="#,##0;[Red]\-#,##0"/>
    <numFmt numFmtId="176" formatCode="&quot;R$ &quot;#,##0.00;[Red]&quot;R$ &quot;#,##0.00"/>
    <numFmt numFmtId="177" formatCode="[$R$ -416]#,##0.00_);[Red]\([$R$ -416]#,##0.00\)"/>
    <numFmt numFmtId="178" formatCode="&quot;R$ &quot;#,##0.00"/>
  </numFmts>
  <fonts count="6">
    <font>
      <sz val="10"/>
      <name val="Arial"/>
      <family val="0"/>
    </font>
    <font>
      <sz val="12"/>
      <color indexed="8"/>
      <name val="Tahoma"/>
      <family val="2"/>
    </font>
    <font>
      <b/>
      <sz val="12"/>
      <color indexed="8"/>
      <name val="Tahoma"/>
      <family val="2"/>
    </font>
    <font>
      <b/>
      <sz val="14"/>
      <color indexed="8"/>
      <name val="Tahoma"/>
      <family val="2"/>
    </font>
    <font>
      <b/>
      <sz val="12"/>
      <name val="Tahoma"/>
      <family val="2"/>
    </font>
    <font>
      <b/>
      <sz val="10"/>
      <color indexed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2" borderId="1" xfId="0" applyFont="1" applyBorder="1" applyAlignment="1" applyProtection="1">
      <alignment horizontal="left" vertical="center" wrapText="1"/>
      <protection hidden="1"/>
    </xf>
    <xf numFmtId="0" fontId="3" fillId="0" borderId="1" xfId="0" applyFont="1" applyFill="1" applyBorder="1" applyAlignment="1" applyProtection="1">
      <alignment horizontal="left" vertical="center" wrapText="1"/>
      <protection hidden="1"/>
    </xf>
    <xf numFmtId="0" fontId="0" fillId="0" borderId="0" xfId="0" applyAlignment="1" applyProtection="1">
      <alignment/>
      <protection hidden="1"/>
    </xf>
    <xf numFmtId="0" fontId="1" fillId="2" borderId="1" xfId="0" applyFont="1" applyBorder="1" applyAlignment="1" applyProtection="1">
      <alignment horizontal="center" vertical="center" wrapText="1"/>
      <protection hidden="1"/>
    </xf>
    <xf numFmtId="0" fontId="1" fillId="2" borderId="1" xfId="0" applyFont="1" applyBorder="1" applyAlignment="1" applyProtection="1">
      <alignment horizontal="center" vertical="center" wrapText="1"/>
      <protection hidden="1"/>
    </xf>
    <xf numFmtId="0" fontId="1" fillId="0" borderId="1" xfId="0" applyFont="1" applyBorder="1" applyAlignment="1" applyProtection="1">
      <alignment horizontal="center" vertical="center" wrapText="1"/>
      <protection hidden="1"/>
    </xf>
    <xf numFmtId="0" fontId="1" fillId="0" borderId="1" xfId="0" applyFont="1" applyBorder="1" applyAlignment="1" applyProtection="1">
      <alignment horizontal="center" vertical="center" wrapText="1"/>
      <protection hidden="1"/>
    </xf>
    <xf numFmtId="0" fontId="1" fillId="2" borderId="1" xfId="0" applyFont="1" applyBorder="1" applyAlignment="1" applyProtection="1">
      <alignment horizontal="right" vertical="center" wrapText="1"/>
      <protection hidden="1"/>
    </xf>
    <xf numFmtId="0" fontId="1" fillId="2" borderId="1" xfId="0" applyFont="1" applyBorder="1" applyAlignment="1" applyProtection="1">
      <alignment horizontal="center" vertical="center"/>
      <protection hidden="1"/>
    </xf>
    <xf numFmtId="177" fontId="2" fillId="0" borderId="1" xfId="0" applyNumberFormat="1" applyFont="1" applyBorder="1" applyAlignment="1" applyProtection="1">
      <alignment horizontal="center" vertical="center"/>
      <protection hidden="1"/>
    </xf>
    <xf numFmtId="177" fontId="5" fillId="0" borderId="1" xfId="0" applyNumberFormat="1" applyFont="1" applyBorder="1" applyAlignment="1" applyProtection="1">
      <alignment horizontal="center" vertical="center"/>
      <protection hidden="1"/>
    </xf>
    <xf numFmtId="0" fontId="1" fillId="0" borderId="1" xfId="0" applyFont="1" applyFill="1" applyBorder="1" applyAlignment="1" applyProtection="1">
      <alignment horizontal="center" vertical="center" wrapText="1"/>
      <protection hidden="1"/>
    </xf>
    <xf numFmtId="0" fontId="1" fillId="2" borderId="1" xfId="0" applyFont="1" applyBorder="1" applyAlignment="1" applyProtection="1">
      <alignment horizontal="center" vertical="center"/>
      <protection hidden="1"/>
    </xf>
    <xf numFmtId="0" fontId="1" fillId="2" borderId="1" xfId="0" applyFont="1" applyBorder="1" applyAlignment="1" applyProtection="1">
      <alignment horizontal="right" vertical="center"/>
      <protection hidden="1"/>
    </xf>
    <xf numFmtId="0" fontId="2" fillId="0" borderId="1" xfId="0" applyFont="1" applyBorder="1" applyAlignment="1" applyProtection="1">
      <alignment vertical="center" wrapText="1"/>
      <protection hidden="1"/>
    </xf>
    <xf numFmtId="0" fontId="4" fillId="0" borderId="1" xfId="0" applyFont="1" applyBorder="1" applyAlignment="1" applyProtection="1">
      <alignment vertical="center" wrapText="1"/>
      <protection hidden="1"/>
    </xf>
    <xf numFmtId="0" fontId="4" fillId="0" borderId="1" xfId="0" applyFont="1" applyBorder="1" applyAlignment="1" applyProtection="1">
      <alignment horizontal="center" vertical="center"/>
      <protection hidden="1"/>
    </xf>
    <xf numFmtId="0" fontId="2" fillId="0" borderId="1" xfId="0" applyNumberFormat="1" applyFont="1" applyBorder="1" applyAlignment="1" applyProtection="1">
      <alignment horizontal="center" vertical="center"/>
      <protection hidden="1"/>
    </xf>
    <xf numFmtId="172" fontId="0" fillId="0" borderId="0" xfId="0" applyNumberFormat="1" applyAlignment="1" applyProtection="1">
      <alignment/>
      <protection hidden="1"/>
    </xf>
    <xf numFmtId="0" fontId="1" fillId="2" borderId="1" xfId="0" applyFont="1" applyBorder="1" applyAlignment="1" applyProtection="1">
      <alignment horizontal="right" vertical="center" wrapText="1"/>
      <protection hidden="1"/>
    </xf>
    <xf numFmtId="0" fontId="2" fillId="0" borderId="2" xfId="0" applyFont="1" applyBorder="1" applyAlignment="1" applyProtection="1">
      <alignment horizontal="left" vertical="center" wrapText="1"/>
      <protection hidden="1"/>
    </xf>
    <xf numFmtId="0" fontId="4" fillId="0" borderId="3" xfId="0" applyFont="1" applyBorder="1" applyAlignment="1" applyProtection="1">
      <alignment horizontal="left" vertical="center" wrapText="1"/>
      <protection hidden="1"/>
    </xf>
    <xf numFmtId="177" fontId="2" fillId="0" borderId="4" xfId="0" applyNumberFormat="1" applyFont="1" applyBorder="1" applyAlignment="1" applyProtection="1">
      <alignment horizontal="center" vertical="center"/>
      <protection hidden="1"/>
    </xf>
    <xf numFmtId="3" fontId="2" fillId="0" borderId="1" xfId="0" applyFont="1" applyBorder="1" applyAlignment="1" applyProtection="1">
      <alignment vertical="center"/>
      <protection hidden="1"/>
    </xf>
    <xf numFmtId="177" fontId="2" fillId="0" borderId="5" xfId="0" applyNumberFormat="1" applyFont="1" applyBorder="1" applyAlignment="1" applyProtection="1">
      <alignment horizontal="center" vertical="center"/>
      <protection hidden="1"/>
    </xf>
    <xf numFmtId="3" fontId="2" fillId="0" borderId="2" xfId="0" applyFont="1" applyBorder="1" applyAlignment="1" applyProtection="1">
      <alignment horizontal="left" vertical="center" wrapText="1"/>
      <protection hidden="1"/>
    </xf>
    <xf numFmtId="3" fontId="2" fillId="0" borderId="3" xfId="0" applyFont="1" applyBorder="1" applyAlignment="1" applyProtection="1">
      <alignment horizontal="left" vertical="center" wrapText="1"/>
      <protection hidden="1"/>
    </xf>
    <xf numFmtId="177" fontId="2" fillId="0" borderId="6" xfId="0" applyNumberFormat="1" applyFont="1" applyBorder="1" applyAlignment="1" applyProtection="1">
      <alignment horizontal="center" vertical="center"/>
      <protection hidden="1"/>
    </xf>
    <xf numFmtId="172" fontId="2" fillId="0" borderId="1" xfId="0" applyFont="1" applyBorder="1" applyAlignment="1" applyProtection="1">
      <alignment horizontal="center" vertical="center"/>
      <protection hidden="1"/>
    </xf>
    <xf numFmtId="0" fontId="2" fillId="0" borderId="1" xfId="0" applyFont="1" applyBorder="1" applyAlignment="1" applyProtection="1">
      <alignment vertical="center"/>
      <protection hidden="1"/>
    </xf>
    <xf numFmtId="0" fontId="4" fillId="0" borderId="1" xfId="0" applyFont="1" applyBorder="1" applyAlignment="1" applyProtection="1">
      <alignment vertical="center"/>
      <protection hidden="1"/>
    </xf>
    <xf numFmtId="3" fontId="2" fillId="0" borderId="2" xfId="0" applyFont="1" applyBorder="1" applyAlignment="1" applyProtection="1">
      <alignment horizontal="left" vertical="center"/>
      <protection hidden="1"/>
    </xf>
    <xf numFmtId="3" fontId="2" fillId="0" borderId="3" xfId="0" applyFont="1" applyBorder="1" applyAlignment="1" applyProtection="1">
      <alignment horizontal="left" vertical="center"/>
      <protection hidden="1"/>
    </xf>
    <xf numFmtId="0" fontId="2" fillId="0" borderId="2" xfId="0" applyFont="1" applyBorder="1" applyAlignment="1" applyProtection="1">
      <alignment horizontal="left" vertical="top" wrapText="1"/>
      <protection hidden="1"/>
    </xf>
    <xf numFmtId="0" fontId="2" fillId="0" borderId="3" xfId="0" applyFont="1" applyBorder="1" applyAlignment="1" applyProtection="1">
      <alignment horizontal="left" vertical="top" wrapText="1"/>
      <protection hidden="1"/>
    </xf>
    <xf numFmtId="0" fontId="1" fillId="2" borderId="2" xfId="0" applyFont="1" applyBorder="1" applyAlignment="1" applyProtection="1">
      <alignment horizontal="right" vertical="center" wrapText="1"/>
      <protection hidden="1"/>
    </xf>
    <xf numFmtId="0" fontId="1" fillId="2" borderId="7" xfId="0" applyFont="1" applyBorder="1" applyAlignment="1" applyProtection="1">
      <alignment horizontal="right" vertical="center" wrapText="1"/>
      <protection hidden="1"/>
    </xf>
    <xf numFmtId="0" fontId="1" fillId="2" borderId="3" xfId="0" applyFont="1" applyBorder="1" applyAlignment="1" applyProtection="1">
      <alignment horizontal="right" vertical="center" wrapText="1"/>
      <protection hidden="1"/>
    </xf>
    <xf numFmtId="178" fontId="2" fillId="0" borderId="1" xfId="0" applyNumberFormat="1" applyFont="1" applyBorder="1" applyAlignment="1" applyProtection="1">
      <alignment horizontal="center" vertical="center"/>
      <protection hidden="1"/>
    </xf>
    <xf numFmtId="0" fontId="4" fillId="0" borderId="1" xfId="0" applyNumberFormat="1" applyFont="1" applyBorder="1" applyAlignment="1" applyProtection="1">
      <alignment horizontal="center" vertical="center"/>
      <protection hidden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C0C0C0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7"/>
  <sheetViews>
    <sheetView tabSelected="1" view="pageBreakPreview" zoomScale="60" zoomScaleNormal="75" workbookViewId="0" topLeftCell="A1">
      <selection activeCell="B11" sqref="B11:C11"/>
    </sheetView>
  </sheetViews>
  <sheetFormatPr defaultColWidth="9.140625" defaultRowHeight="12.75"/>
  <cols>
    <col min="1" max="1" width="21.8515625" style="3" customWidth="1"/>
    <col min="2" max="2" width="11.57421875" style="3" customWidth="1"/>
    <col min="3" max="3" width="70.57421875" style="3" customWidth="1"/>
    <col min="4" max="8" width="22.8515625" style="3" customWidth="1"/>
    <col min="9" max="9" width="14.00390625" style="3" customWidth="1"/>
    <col min="10" max="16384" width="11.421875" style="3" customWidth="1"/>
  </cols>
  <sheetData>
    <row r="1" spans="1:8" ht="30" customHeight="1">
      <c r="A1" s="1" t="s">
        <v>1</v>
      </c>
      <c r="B1" s="1"/>
      <c r="C1" s="2" t="s">
        <v>2</v>
      </c>
      <c r="D1" s="2"/>
      <c r="E1" s="2"/>
      <c r="F1" s="2"/>
      <c r="G1" s="2"/>
      <c r="H1" s="2"/>
    </row>
    <row r="2" spans="1:8" ht="30" customHeight="1">
      <c r="A2" s="1" t="s">
        <v>3</v>
      </c>
      <c r="B2" s="1"/>
      <c r="C2" s="2" t="s">
        <v>4</v>
      </c>
      <c r="D2" s="2"/>
      <c r="E2" s="2"/>
      <c r="F2" s="2"/>
      <c r="G2" s="2"/>
      <c r="H2" s="2"/>
    </row>
    <row r="3" spans="1:8" ht="21" customHeight="1">
      <c r="A3" s="1" t="s">
        <v>5</v>
      </c>
      <c r="B3" s="1"/>
      <c r="C3" s="1"/>
      <c r="D3" s="4" t="s">
        <v>6</v>
      </c>
      <c r="E3" s="5" t="s">
        <v>7</v>
      </c>
      <c r="F3" s="5"/>
      <c r="G3" s="5" t="s">
        <v>8</v>
      </c>
      <c r="H3" s="5"/>
    </row>
    <row r="4" spans="1:8" ht="15">
      <c r="A4" s="6" t="s">
        <v>0</v>
      </c>
      <c r="B4" s="6"/>
      <c r="C4" s="6"/>
      <c r="D4" s="7"/>
      <c r="E4" s="6" t="s">
        <v>0</v>
      </c>
      <c r="F4" s="6"/>
      <c r="G4" s="6"/>
      <c r="H4" s="6"/>
    </row>
    <row r="5" spans="1:8" ht="21" customHeight="1">
      <c r="A5" s="8" t="s">
        <v>16</v>
      </c>
      <c r="B5" s="8"/>
      <c r="C5" s="8"/>
      <c r="D5" s="9">
        <v>2004</v>
      </c>
      <c r="E5" s="9">
        <v>2005</v>
      </c>
      <c r="F5" s="9">
        <v>2006</v>
      </c>
      <c r="G5" s="9">
        <v>2007</v>
      </c>
      <c r="H5" s="9" t="s">
        <v>9</v>
      </c>
    </row>
    <row r="6" spans="1:8" ht="29.25" customHeight="1">
      <c r="A6" s="8"/>
      <c r="B6" s="8"/>
      <c r="C6" s="8"/>
      <c r="D6" s="10">
        <f>SUM(D12+D18+D24+D30+D36+D42+D48+D54+D60+D66+D72+D78+D84+D90+D96+D102+D108+D114)</f>
        <v>3666000</v>
      </c>
      <c r="E6" s="10">
        <f>SUM(E12+E18+E24+E30+E36+E42+E48+E54+E60+E66+E72+E78+E84+E90+E96+E102+E108+E114)</f>
        <v>7620000</v>
      </c>
      <c r="F6" s="10">
        <f>SUM(F12+F18+F24+F30+F36+F42+F48+F54+F60+F66+F72+F78+F84+F90+F96+F102+F108+F114)</f>
        <v>3651162</v>
      </c>
      <c r="G6" s="10">
        <f>SUM(G12+G18+G24+G30+G36+G42+G48+G54+G60+G66+G72+G78+G84+G90+G96+G102+G108+G114)</f>
        <v>3672238</v>
      </c>
      <c r="H6" s="11">
        <f>SUM(H12+H18+H24+H30+H36+H42+H48+H54+H60+H66+H72+H78+H84+H90+H96+H102+H108+H114)</f>
        <v>18609400</v>
      </c>
    </row>
    <row r="7" spans="1:8" ht="9.75" customHeight="1">
      <c r="A7" s="12"/>
      <c r="B7" s="12"/>
      <c r="C7" s="12"/>
      <c r="D7" s="12"/>
      <c r="E7" s="12"/>
      <c r="F7" s="12"/>
      <c r="G7" s="12"/>
      <c r="H7" s="12"/>
    </row>
    <row r="8" spans="1:8" ht="15">
      <c r="A8" s="13" t="s">
        <v>10</v>
      </c>
      <c r="B8" s="13"/>
      <c r="C8" s="13"/>
      <c r="D8" s="9">
        <v>2004</v>
      </c>
      <c r="E8" s="9">
        <v>2005</v>
      </c>
      <c r="F8" s="9">
        <v>2006</v>
      </c>
      <c r="G8" s="9">
        <v>2007</v>
      </c>
      <c r="H8" s="9" t="s">
        <v>9</v>
      </c>
    </row>
    <row r="9" spans="1:8" ht="15">
      <c r="A9" s="13"/>
      <c r="B9" s="13"/>
      <c r="C9" s="13"/>
      <c r="D9" s="9" t="s">
        <v>11</v>
      </c>
      <c r="E9" s="9" t="s">
        <v>11</v>
      </c>
      <c r="F9" s="9" t="s">
        <v>11</v>
      </c>
      <c r="G9" s="9" t="s">
        <v>11</v>
      </c>
      <c r="H9" s="9" t="s">
        <v>11</v>
      </c>
    </row>
    <row r="10" spans="1:9" ht="30" customHeight="1">
      <c r="A10" s="14" t="s">
        <v>12</v>
      </c>
      <c r="B10" s="15" t="s">
        <v>42</v>
      </c>
      <c r="C10" s="16"/>
      <c r="D10" s="17">
        <v>0</v>
      </c>
      <c r="E10" s="17">
        <v>80</v>
      </c>
      <c r="F10" s="18">
        <v>90</v>
      </c>
      <c r="G10" s="18">
        <v>100</v>
      </c>
      <c r="H10" s="17">
        <v>100</v>
      </c>
      <c r="I10" s="19"/>
    </row>
    <row r="11" spans="1:8" ht="30.75" customHeight="1">
      <c r="A11" s="20" t="s">
        <v>13</v>
      </c>
      <c r="B11" s="15" t="s">
        <v>19</v>
      </c>
      <c r="C11" s="15"/>
      <c r="D11" s="17"/>
      <c r="E11" s="17"/>
      <c r="F11" s="18"/>
      <c r="G11" s="18"/>
      <c r="H11" s="17"/>
    </row>
    <row r="12" spans="1:8" ht="19.5" customHeight="1">
      <c r="A12" s="14" t="s">
        <v>14</v>
      </c>
      <c r="B12" s="21" t="s">
        <v>60</v>
      </c>
      <c r="C12" s="22"/>
      <c r="D12" s="23">
        <v>0</v>
      </c>
      <c r="E12" s="23">
        <v>60000</v>
      </c>
      <c r="F12" s="23">
        <v>80000</v>
      </c>
      <c r="G12" s="23">
        <v>60000</v>
      </c>
      <c r="H12" s="23">
        <f>SUM(D12:G13)</f>
        <v>200000</v>
      </c>
    </row>
    <row r="13" spans="1:8" ht="21" customHeight="1">
      <c r="A13" s="20" t="s">
        <v>6</v>
      </c>
      <c r="B13" s="24" t="s">
        <v>61</v>
      </c>
      <c r="C13" s="24"/>
      <c r="D13" s="25"/>
      <c r="E13" s="25"/>
      <c r="F13" s="25"/>
      <c r="G13" s="25"/>
      <c r="H13" s="25"/>
    </row>
    <row r="14" spans="1:8" ht="21" customHeight="1">
      <c r="A14" s="20" t="s">
        <v>18</v>
      </c>
      <c r="B14" s="26" t="s">
        <v>20</v>
      </c>
      <c r="C14" s="27"/>
      <c r="D14" s="28"/>
      <c r="E14" s="28"/>
      <c r="F14" s="28"/>
      <c r="G14" s="28"/>
      <c r="H14" s="28"/>
    </row>
    <row r="15" spans="1:8" ht="9.75" customHeight="1">
      <c r="A15" s="12"/>
      <c r="B15" s="12"/>
      <c r="C15" s="12"/>
      <c r="D15" s="12"/>
      <c r="E15" s="12"/>
      <c r="F15" s="12"/>
      <c r="G15" s="12"/>
      <c r="H15" s="12"/>
    </row>
    <row r="16" spans="1:9" ht="33.75" customHeight="1">
      <c r="A16" s="14" t="s">
        <v>12</v>
      </c>
      <c r="B16" s="15" t="s">
        <v>43</v>
      </c>
      <c r="C16" s="16"/>
      <c r="D16" s="17">
        <v>0</v>
      </c>
      <c r="E16" s="17">
        <v>70</v>
      </c>
      <c r="F16" s="18">
        <v>80</v>
      </c>
      <c r="G16" s="18">
        <v>100</v>
      </c>
      <c r="H16" s="17">
        <v>100</v>
      </c>
      <c r="I16" s="19"/>
    </row>
    <row r="17" spans="1:8" ht="33.75" customHeight="1">
      <c r="A17" s="20" t="s">
        <v>13</v>
      </c>
      <c r="B17" s="15" t="s">
        <v>21</v>
      </c>
      <c r="C17" s="15"/>
      <c r="D17" s="17"/>
      <c r="E17" s="17"/>
      <c r="F17" s="18"/>
      <c r="G17" s="18"/>
      <c r="H17" s="17"/>
    </row>
    <row r="18" spans="1:8" ht="19.5" customHeight="1">
      <c r="A18" s="14" t="s">
        <v>14</v>
      </c>
      <c r="B18" s="21" t="s">
        <v>62</v>
      </c>
      <c r="C18" s="22"/>
      <c r="D18" s="23">
        <v>0</v>
      </c>
      <c r="E18" s="23">
        <v>100000</v>
      </c>
      <c r="F18" s="23">
        <v>100000</v>
      </c>
      <c r="G18" s="23">
        <v>200000</v>
      </c>
      <c r="H18" s="23">
        <f>SUM(D18:G19)</f>
        <v>400000</v>
      </c>
    </row>
    <row r="19" spans="1:8" ht="21" customHeight="1">
      <c r="A19" s="20" t="s">
        <v>6</v>
      </c>
      <c r="B19" s="24" t="s">
        <v>61</v>
      </c>
      <c r="C19" s="24"/>
      <c r="D19" s="25"/>
      <c r="E19" s="25"/>
      <c r="F19" s="25"/>
      <c r="G19" s="25"/>
      <c r="H19" s="25"/>
    </row>
    <row r="20" spans="1:8" ht="21" customHeight="1">
      <c r="A20" s="20" t="s">
        <v>18</v>
      </c>
      <c r="B20" s="26" t="s">
        <v>20</v>
      </c>
      <c r="C20" s="27"/>
      <c r="D20" s="28"/>
      <c r="E20" s="28"/>
      <c r="F20" s="28"/>
      <c r="G20" s="28"/>
      <c r="H20" s="28"/>
    </row>
    <row r="21" spans="1:8" ht="9.75" customHeight="1">
      <c r="A21" s="12"/>
      <c r="B21" s="12"/>
      <c r="C21" s="12"/>
      <c r="D21" s="12"/>
      <c r="E21" s="12"/>
      <c r="F21" s="12"/>
      <c r="G21" s="12"/>
      <c r="H21" s="12"/>
    </row>
    <row r="22" spans="1:9" ht="21" customHeight="1">
      <c r="A22" s="14" t="s">
        <v>12</v>
      </c>
      <c r="B22" s="15" t="s">
        <v>41</v>
      </c>
      <c r="C22" s="16"/>
      <c r="D22" s="17">
        <v>35</v>
      </c>
      <c r="E22" s="17">
        <v>65</v>
      </c>
      <c r="F22" s="29"/>
      <c r="G22" s="29"/>
      <c r="H22" s="17">
        <v>100</v>
      </c>
      <c r="I22" s="19"/>
    </row>
    <row r="23" spans="1:8" ht="34.5" customHeight="1">
      <c r="A23" s="20" t="s">
        <v>13</v>
      </c>
      <c r="B23" s="15" t="s">
        <v>22</v>
      </c>
      <c r="C23" s="15"/>
      <c r="D23" s="17"/>
      <c r="E23" s="17"/>
      <c r="F23" s="29"/>
      <c r="G23" s="29"/>
      <c r="H23" s="17"/>
    </row>
    <row r="24" spans="1:8" ht="21" customHeight="1">
      <c r="A24" s="14" t="s">
        <v>14</v>
      </c>
      <c r="B24" s="30" t="s">
        <v>63</v>
      </c>
      <c r="C24" s="31"/>
      <c r="D24" s="23">
        <v>1250000</v>
      </c>
      <c r="E24" s="23">
        <v>2150000</v>
      </c>
      <c r="F24" s="23"/>
      <c r="G24" s="23"/>
      <c r="H24" s="23">
        <f>SUM(D24:G25)</f>
        <v>3400000</v>
      </c>
    </row>
    <row r="25" spans="1:8" ht="21" customHeight="1">
      <c r="A25" s="20" t="s">
        <v>6</v>
      </c>
      <c r="B25" s="24" t="s">
        <v>61</v>
      </c>
      <c r="C25" s="24"/>
      <c r="D25" s="25"/>
      <c r="E25" s="25"/>
      <c r="F25" s="25"/>
      <c r="G25" s="25"/>
      <c r="H25" s="25"/>
    </row>
    <row r="26" spans="1:8" ht="21" customHeight="1">
      <c r="A26" s="20" t="s">
        <v>18</v>
      </c>
      <c r="B26" s="32" t="s">
        <v>20</v>
      </c>
      <c r="C26" s="33"/>
      <c r="D26" s="28"/>
      <c r="E26" s="28"/>
      <c r="F26" s="28"/>
      <c r="G26" s="28"/>
      <c r="H26" s="28"/>
    </row>
    <row r="27" spans="1:8" ht="9.75" customHeight="1">
      <c r="A27" s="12"/>
      <c r="B27" s="12"/>
      <c r="C27" s="12"/>
      <c r="D27" s="12"/>
      <c r="E27" s="12"/>
      <c r="F27" s="12"/>
      <c r="G27" s="12"/>
      <c r="H27" s="12"/>
    </row>
    <row r="28" spans="1:9" ht="21" customHeight="1">
      <c r="A28" s="14" t="s">
        <v>12</v>
      </c>
      <c r="B28" s="15" t="s">
        <v>23</v>
      </c>
      <c r="C28" s="16"/>
      <c r="D28" s="17">
        <v>7</v>
      </c>
      <c r="E28" s="17">
        <v>9</v>
      </c>
      <c r="F28" s="18">
        <v>8</v>
      </c>
      <c r="G28" s="18">
        <v>7</v>
      </c>
      <c r="H28" s="17">
        <f>SUM(D28:G29)</f>
        <v>31</v>
      </c>
      <c r="I28" s="19"/>
    </row>
    <row r="29" spans="1:8" ht="21" customHeight="1">
      <c r="A29" s="20" t="s">
        <v>13</v>
      </c>
      <c r="B29" s="15" t="s">
        <v>44</v>
      </c>
      <c r="C29" s="15"/>
      <c r="D29" s="17"/>
      <c r="E29" s="17"/>
      <c r="F29" s="18"/>
      <c r="G29" s="18"/>
      <c r="H29" s="17"/>
    </row>
    <row r="30" spans="1:8" ht="21" customHeight="1">
      <c r="A30" s="14" t="s">
        <v>14</v>
      </c>
      <c r="B30" s="30" t="s">
        <v>64</v>
      </c>
      <c r="C30" s="31"/>
      <c r="D30" s="23">
        <v>1740000</v>
      </c>
      <c r="E30" s="23">
        <v>2335000</v>
      </c>
      <c r="F30" s="23">
        <v>802646</v>
      </c>
      <c r="G30" s="23">
        <v>675146</v>
      </c>
      <c r="H30" s="23">
        <f>SUM(D30:G31)</f>
        <v>5552792</v>
      </c>
    </row>
    <row r="31" spans="1:8" ht="21" customHeight="1">
      <c r="A31" s="20" t="s">
        <v>6</v>
      </c>
      <c r="B31" s="24" t="s">
        <v>17</v>
      </c>
      <c r="C31" s="24"/>
      <c r="D31" s="25"/>
      <c r="E31" s="25"/>
      <c r="F31" s="25"/>
      <c r="G31" s="25"/>
      <c r="H31" s="25"/>
    </row>
    <row r="32" spans="1:8" ht="21" customHeight="1">
      <c r="A32" s="20" t="s">
        <v>18</v>
      </c>
      <c r="B32" s="32" t="s">
        <v>20</v>
      </c>
      <c r="C32" s="33"/>
      <c r="D32" s="28"/>
      <c r="E32" s="28"/>
      <c r="F32" s="28"/>
      <c r="G32" s="28"/>
      <c r="H32" s="28"/>
    </row>
    <row r="33" spans="1:8" ht="9.75" customHeight="1">
      <c r="A33" s="12"/>
      <c r="B33" s="12"/>
      <c r="C33" s="12"/>
      <c r="D33" s="12"/>
      <c r="E33" s="12"/>
      <c r="F33" s="12"/>
      <c r="G33" s="12"/>
      <c r="H33" s="12"/>
    </row>
    <row r="34" spans="1:9" ht="21" customHeight="1">
      <c r="A34" s="14" t="s">
        <v>12</v>
      </c>
      <c r="B34" s="15" t="s">
        <v>45</v>
      </c>
      <c r="C34" s="16"/>
      <c r="D34" s="17">
        <v>0</v>
      </c>
      <c r="E34" s="17">
        <v>70</v>
      </c>
      <c r="F34" s="18">
        <v>85</v>
      </c>
      <c r="G34" s="18">
        <v>100</v>
      </c>
      <c r="H34" s="17">
        <v>100</v>
      </c>
      <c r="I34" s="19"/>
    </row>
    <row r="35" spans="1:8" ht="21" customHeight="1">
      <c r="A35" s="20" t="s">
        <v>13</v>
      </c>
      <c r="B35" s="15" t="s">
        <v>24</v>
      </c>
      <c r="C35" s="15"/>
      <c r="D35" s="17"/>
      <c r="E35" s="17"/>
      <c r="F35" s="18"/>
      <c r="G35" s="18"/>
      <c r="H35" s="17"/>
    </row>
    <row r="36" spans="1:8" ht="21" customHeight="1">
      <c r="A36" s="14" t="s">
        <v>14</v>
      </c>
      <c r="B36" s="30" t="s">
        <v>25</v>
      </c>
      <c r="C36" s="31"/>
      <c r="D36" s="23">
        <v>0</v>
      </c>
      <c r="E36" s="23">
        <v>300000</v>
      </c>
      <c r="F36" s="23">
        <v>150000</v>
      </c>
      <c r="G36" s="23">
        <v>150000</v>
      </c>
      <c r="H36" s="23">
        <f>SUM(D36:G37)</f>
        <v>600000</v>
      </c>
    </row>
    <row r="37" spans="1:8" ht="21" customHeight="1">
      <c r="A37" s="20" t="s">
        <v>6</v>
      </c>
      <c r="B37" s="24" t="s">
        <v>61</v>
      </c>
      <c r="C37" s="24"/>
      <c r="D37" s="25"/>
      <c r="E37" s="25"/>
      <c r="F37" s="25"/>
      <c r="G37" s="25"/>
      <c r="H37" s="25"/>
    </row>
    <row r="38" spans="1:8" ht="21" customHeight="1">
      <c r="A38" s="20" t="s">
        <v>18</v>
      </c>
      <c r="B38" s="32" t="s">
        <v>20</v>
      </c>
      <c r="C38" s="33"/>
      <c r="D38" s="28"/>
      <c r="E38" s="28"/>
      <c r="F38" s="28"/>
      <c r="G38" s="28"/>
      <c r="H38" s="28"/>
    </row>
    <row r="39" spans="1:8" ht="9.75" customHeight="1">
      <c r="A39" s="12"/>
      <c r="B39" s="12"/>
      <c r="C39" s="12"/>
      <c r="D39" s="12"/>
      <c r="E39" s="12"/>
      <c r="F39" s="12"/>
      <c r="G39" s="12"/>
      <c r="H39" s="12"/>
    </row>
    <row r="40" spans="1:9" ht="21" customHeight="1">
      <c r="A40" s="14" t="s">
        <v>12</v>
      </c>
      <c r="B40" s="15" t="s">
        <v>46</v>
      </c>
      <c r="C40" s="16"/>
      <c r="D40" s="17">
        <v>0</v>
      </c>
      <c r="E40" s="17">
        <v>80</v>
      </c>
      <c r="F40" s="18">
        <v>90</v>
      </c>
      <c r="G40" s="18">
        <v>100</v>
      </c>
      <c r="H40" s="17">
        <v>100</v>
      </c>
      <c r="I40" s="19"/>
    </row>
    <row r="41" spans="1:8" ht="19.5" customHeight="1">
      <c r="A41" s="20" t="s">
        <v>13</v>
      </c>
      <c r="B41" s="15" t="s">
        <v>26</v>
      </c>
      <c r="C41" s="15"/>
      <c r="D41" s="17"/>
      <c r="E41" s="17"/>
      <c r="F41" s="18"/>
      <c r="G41" s="18"/>
      <c r="H41" s="17"/>
    </row>
    <row r="42" spans="1:8" ht="21" customHeight="1">
      <c r="A42" s="14" t="s">
        <v>14</v>
      </c>
      <c r="B42" s="30" t="s">
        <v>65</v>
      </c>
      <c r="C42" s="31"/>
      <c r="D42" s="23">
        <v>0</v>
      </c>
      <c r="E42" s="23">
        <v>370000</v>
      </c>
      <c r="F42" s="23">
        <v>130000</v>
      </c>
      <c r="G42" s="23">
        <v>130000</v>
      </c>
      <c r="H42" s="23">
        <f>SUM(D42:G43)</f>
        <v>630000</v>
      </c>
    </row>
    <row r="43" spans="1:8" ht="21" customHeight="1">
      <c r="A43" s="20" t="s">
        <v>6</v>
      </c>
      <c r="B43" s="24" t="s">
        <v>61</v>
      </c>
      <c r="C43" s="24"/>
      <c r="D43" s="25"/>
      <c r="E43" s="25"/>
      <c r="F43" s="25"/>
      <c r="G43" s="25"/>
      <c r="H43" s="25"/>
    </row>
    <row r="44" spans="1:8" ht="21" customHeight="1">
      <c r="A44" s="20" t="s">
        <v>18</v>
      </c>
      <c r="B44" s="32" t="s">
        <v>20</v>
      </c>
      <c r="C44" s="33"/>
      <c r="D44" s="28"/>
      <c r="E44" s="28"/>
      <c r="F44" s="28"/>
      <c r="G44" s="28"/>
      <c r="H44" s="28"/>
    </row>
    <row r="45" spans="1:8" ht="9.75" customHeight="1">
      <c r="A45" s="12"/>
      <c r="B45" s="12"/>
      <c r="C45" s="12"/>
      <c r="D45" s="12"/>
      <c r="E45" s="12"/>
      <c r="F45" s="12"/>
      <c r="G45" s="12"/>
      <c r="H45" s="12"/>
    </row>
    <row r="46" spans="1:9" ht="21" customHeight="1">
      <c r="A46" s="14" t="s">
        <v>12</v>
      </c>
      <c r="B46" s="15" t="s">
        <v>47</v>
      </c>
      <c r="C46" s="16"/>
      <c r="D46" s="17">
        <v>0</v>
      </c>
      <c r="E46" s="17">
        <v>30</v>
      </c>
      <c r="F46" s="18">
        <v>90</v>
      </c>
      <c r="G46" s="18">
        <v>100</v>
      </c>
      <c r="H46" s="17">
        <v>100</v>
      </c>
      <c r="I46" s="19"/>
    </row>
    <row r="47" spans="1:8" ht="48.75" customHeight="1">
      <c r="A47" s="20" t="s">
        <v>13</v>
      </c>
      <c r="B47" s="34" t="s">
        <v>27</v>
      </c>
      <c r="C47" s="35"/>
      <c r="D47" s="17"/>
      <c r="E47" s="17"/>
      <c r="F47" s="18"/>
      <c r="G47" s="18"/>
      <c r="H47" s="17"/>
    </row>
    <row r="48" spans="1:8" ht="21" customHeight="1">
      <c r="A48" s="14" t="s">
        <v>14</v>
      </c>
      <c r="B48" s="30" t="s">
        <v>66</v>
      </c>
      <c r="C48" s="31"/>
      <c r="D48" s="23">
        <v>0</v>
      </c>
      <c r="E48" s="23">
        <v>60000</v>
      </c>
      <c r="F48" s="23">
        <v>280000</v>
      </c>
      <c r="G48" s="23">
        <v>60000</v>
      </c>
      <c r="H48" s="23">
        <f>SUM(D48:G49)</f>
        <v>400000</v>
      </c>
    </row>
    <row r="49" spans="1:8" ht="21" customHeight="1">
      <c r="A49" s="20" t="s">
        <v>6</v>
      </c>
      <c r="B49" s="24" t="s">
        <v>61</v>
      </c>
      <c r="C49" s="24"/>
      <c r="D49" s="25"/>
      <c r="E49" s="25"/>
      <c r="F49" s="25"/>
      <c r="G49" s="25"/>
      <c r="H49" s="25"/>
    </row>
    <row r="50" spans="1:8" ht="21" customHeight="1">
      <c r="A50" s="20" t="s">
        <v>18</v>
      </c>
      <c r="B50" s="32" t="s">
        <v>20</v>
      </c>
      <c r="C50" s="33"/>
      <c r="D50" s="28"/>
      <c r="E50" s="28"/>
      <c r="F50" s="28"/>
      <c r="G50" s="28"/>
      <c r="H50" s="28"/>
    </row>
    <row r="51" spans="1:8" ht="9.75" customHeight="1">
      <c r="A51" s="12"/>
      <c r="B51" s="12"/>
      <c r="C51" s="12"/>
      <c r="D51" s="12"/>
      <c r="E51" s="12"/>
      <c r="F51" s="12"/>
      <c r="G51" s="12"/>
      <c r="H51" s="12"/>
    </row>
    <row r="52" spans="1:9" ht="21" customHeight="1">
      <c r="A52" s="14" t="s">
        <v>12</v>
      </c>
      <c r="B52" s="15" t="s">
        <v>48</v>
      </c>
      <c r="C52" s="16"/>
      <c r="D52" s="17">
        <v>30</v>
      </c>
      <c r="E52" s="17">
        <v>60</v>
      </c>
      <c r="F52" s="18">
        <v>80</v>
      </c>
      <c r="G52" s="18">
        <v>100</v>
      </c>
      <c r="H52" s="17">
        <v>100</v>
      </c>
      <c r="I52" s="19"/>
    </row>
    <row r="53" spans="1:8" ht="48.75" customHeight="1">
      <c r="A53" s="20" t="s">
        <v>13</v>
      </c>
      <c r="B53" s="34" t="s">
        <v>28</v>
      </c>
      <c r="C53" s="35"/>
      <c r="D53" s="17"/>
      <c r="E53" s="17"/>
      <c r="F53" s="18"/>
      <c r="G53" s="18"/>
      <c r="H53" s="17"/>
    </row>
    <row r="54" spans="1:8" ht="21" customHeight="1">
      <c r="A54" s="14" t="s">
        <v>14</v>
      </c>
      <c r="B54" s="30" t="s">
        <v>67</v>
      </c>
      <c r="C54" s="31"/>
      <c r="D54" s="23">
        <v>676000</v>
      </c>
      <c r="E54" s="23">
        <v>712000</v>
      </c>
      <c r="F54" s="23">
        <v>512000</v>
      </c>
      <c r="G54" s="23">
        <v>530000</v>
      </c>
      <c r="H54" s="23">
        <f>SUM(D54:G55)</f>
        <v>2430000</v>
      </c>
    </row>
    <row r="55" spans="1:8" ht="21" customHeight="1">
      <c r="A55" s="20" t="s">
        <v>6</v>
      </c>
      <c r="B55" s="24" t="s">
        <v>61</v>
      </c>
      <c r="C55" s="24"/>
      <c r="D55" s="25"/>
      <c r="E55" s="25"/>
      <c r="F55" s="25"/>
      <c r="G55" s="25"/>
      <c r="H55" s="25"/>
    </row>
    <row r="56" spans="1:8" ht="21" customHeight="1">
      <c r="A56" s="20" t="s">
        <v>18</v>
      </c>
      <c r="B56" s="32" t="s">
        <v>20</v>
      </c>
      <c r="C56" s="33"/>
      <c r="D56" s="28"/>
      <c r="E56" s="28"/>
      <c r="F56" s="28"/>
      <c r="G56" s="28"/>
      <c r="H56" s="28"/>
    </row>
    <row r="57" spans="1:8" ht="32.25" customHeight="1">
      <c r="A57" s="36" t="s">
        <v>15</v>
      </c>
      <c r="B57" s="37"/>
      <c r="C57" s="38"/>
      <c r="D57" s="39">
        <f>SUM(D12+D18+D24+D30+D36+D42+D48+D54)</f>
        <v>3666000</v>
      </c>
      <c r="E57" s="39">
        <f>SUM(E12+E18+E24+E30+E36+E42+E48+E54)</f>
        <v>6087000</v>
      </c>
      <c r="F57" s="39">
        <f>SUM(F12+F18+F24+F30+F36+F42+F48+F54)</f>
        <v>2054646</v>
      </c>
      <c r="G57" s="39">
        <f>SUM(G12+G18+G24+G30+G36+G42+G48+G54)</f>
        <v>1805146</v>
      </c>
      <c r="H57" s="39">
        <f>SUM(D57:G57)</f>
        <v>13612792</v>
      </c>
    </row>
    <row r="58" spans="1:9" ht="21" customHeight="1">
      <c r="A58" s="14" t="s">
        <v>29</v>
      </c>
      <c r="B58" s="15" t="s">
        <v>49</v>
      </c>
      <c r="C58" s="16"/>
      <c r="D58" s="17">
        <v>0</v>
      </c>
      <c r="E58" s="17">
        <v>70</v>
      </c>
      <c r="F58" s="18">
        <v>90</v>
      </c>
      <c r="G58" s="18">
        <v>100</v>
      </c>
      <c r="H58" s="17">
        <v>100</v>
      </c>
      <c r="I58" s="19"/>
    </row>
    <row r="59" spans="1:8" ht="36" customHeight="1">
      <c r="A59" s="20" t="s">
        <v>13</v>
      </c>
      <c r="B59" s="15" t="s">
        <v>30</v>
      </c>
      <c r="C59" s="15"/>
      <c r="D59" s="17"/>
      <c r="E59" s="17"/>
      <c r="F59" s="18"/>
      <c r="G59" s="18"/>
      <c r="H59" s="17"/>
    </row>
    <row r="60" spans="1:8" ht="19.5" customHeight="1">
      <c r="A60" s="14" t="s">
        <v>14</v>
      </c>
      <c r="B60" s="21" t="s">
        <v>68</v>
      </c>
      <c r="C60" s="22"/>
      <c r="D60" s="23">
        <v>0</v>
      </c>
      <c r="E60" s="23">
        <v>365000</v>
      </c>
      <c r="F60" s="23">
        <v>150000</v>
      </c>
      <c r="G60" s="23">
        <v>100000</v>
      </c>
      <c r="H60" s="23">
        <f>SUM(D60:G61)</f>
        <v>615000</v>
      </c>
    </row>
    <row r="61" spans="1:8" ht="21" customHeight="1">
      <c r="A61" s="20" t="s">
        <v>6</v>
      </c>
      <c r="B61" s="24" t="s">
        <v>61</v>
      </c>
      <c r="C61" s="24"/>
      <c r="D61" s="25"/>
      <c r="E61" s="25"/>
      <c r="F61" s="25"/>
      <c r="G61" s="25"/>
      <c r="H61" s="25"/>
    </row>
    <row r="62" spans="1:8" ht="21" customHeight="1">
      <c r="A62" s="20" t="s">
        <v>18</v>
      </c>
      <c r="B62" s="32" t="s">
        <v>20</v>
      </c>
      <c r="C62" s="33"/>
      <c r="D62" s="28"/>
      <c r="E62" s="28"/>
      <c r="F62" s="28"/>
      <c r="G62" s="28"/>
      <c r="H62" s="28"/>
    </row>
    <row r="63" spans="1:8" ht="9.75" customHeight="1">
      <c r="A63" s="12"/>
      <c r="B63" s="12"/>
      <c r="C63" s="12"/>
      <c r="D63" s="12"/>
      <c r="E63" s="12"/>
      <c r="F63" s="12"/>
      <c r="G63" s="12"/>
      <c r="H63" s="12"/>
    </row>
    <row r="64" spans="1:9" ht="21" customHeight="1">
      <c r="A64" s="14" t="s">
        <v>29</v>
      </c>
      <c r="B64" s="15" t="s">
        <v>50</v>
      </c>
      <c r="C64" s="16"/>
      <c r="D64" s="17">
        <v>0</v>
      </c>
      <c r="E64" s="17">
        <v>50</v>
      </c>
      <c r="F64" s="18">
        <v>75</v>
      </c>
      <c r="G64" s="18">
        <v>100</v>
      </c>
      <c r="H64" s="17">
        <v>100</v>
      </c>
      <c r="I64" s="19"/>
    </row>
    <row r="65" spans="1:8" ht="21" customHeight="1">
      <c r="A65" s="20" t="s">
        <v>13</v>
      </c>
      <c r="B65" s="15" t="s">
        <v>31</v>
      </c>
      <c r="C65" s="15"/>
      <c r="D65" s="17"/>
      <c r="E65" s="17"/>
      <c r="F65" s="18"/>
      <c r="G65" s="18"/>
      <c r="H65" s="17"/>
    </row>
    <row r="66" spans="1:8" ht="21" customHeight="1">
      <c r="A66" s="14" t="s">
        <v>14</v>
      </c>
      <c r="B66" s="30" t="s">
        <v>69</v>
      </c>
      <c r="C66" s="31"/>
      <c r="D66" s="23">
        <v>0</v>
      </c>
      <c r="E66" s="23">
        <v>60000</v>
      </c>
      <c r="F66" s="23">
        <v>60000</v>
      </c>
      <c r="G66" s="23">
        <v>140000</v>
      </c>
      <c r="H66" s="23">
        <f>SUM(D66:G67)</f>
        <v>260000</v>
      </c>
    </row>
    <row r="67" spans="1:8" ht="21" customHeight="1">
      <c r="A67" s="20" t="s">
        <v>6</v>
      </c>
      <c r="B67" s="24" t="s">
        <v>61</v>
      </c>
      <c r="C67" s="24"/>
      <c r="D67" s="25"/>
      <c r="E67" s="25"/>
      <c r="F67" s="25"/>
      <c r="G67" s="25"/>
      <c r="H67" s="25"/>
    </row>
    <row r="68" spans="1:8" ht="21" customHeight="1">
      <c r="A68" s="20" t="s">
        <v>18</v>
      </c>
      <c r="B68" s="32" t="s">
        <v>20</v>
      </c>
      <c r="C68" s="33"/>
      <c r="D68" s="28"/>
      <c r="E68" s="28"/>
      <c r="F68" s="28"/>
      <c r="G68" s="28"/>
      <c r="H68" s="28"/>
    </row>
    <row r="69" spans="1:8" ht="9.75" customHeight="1">
      <c r="A69" s="12"/>
      <c r="B69" s="12"/>
      <c r="C69" s="12"/>
      <c r="D69" s="12"/>
      <c r="E69" s="12"/>
      <c r="F69" s="12"/>
      <c r="G69" s="12"/>
      <c r="H69" s="12"/>
    </row>
    <row r="70" spans="1:9" ht="21" customHeight="1">
      <c r="A70" s="14" t="s">
        <v>29</v>
      </c>
      <c r="B70" s="15" t="s">
        <v>51</v>
      </c>
      <c r="C70" s="16"/>
      <c r="D70" s="17">
        <v>0</v>
      </c>
      <c r="E70" s="40">
        <v>70</v>
      </c>
      <c r="F70" s="18">
        <v>80</v>
      </c>
      <c r="G70" s="18">
        <v>100</v>
      </c>
      <c r="H70" s="17">
        <v>100</v>
      </c>
      <c r="I70" s="19"/>
    </row>
    <row r="71" spans="1:8" ht="34.5" customHeight="1">
      <c r="A71" s="20" t="s">
        <v>13</v>
      </c>
      <c r="B71" s="15" t="s">
        <v>32</v>
      </c>
      <c r="C71" s="15"/>
      <c r="D71" s="17"/>
      <c r="E71" s="40"/>
      <c r="F71" s="18"/>
      <c r="G71" s="18"/>
      <c r="H71" s="17"/>
    </row>
    <row r="72" spans="1:8" ht="21" customHeight="1">
      <c r="A72" s="14" t="s">
        <v>14</v>
      </c>
      <c r="B72" s="30" t="s">
        <v>33</v>
      </c>
      <c r="C72" s="31"/>
      <c r="D72" s="23">
        <v>0</v>
      </c>
      <c r="E72" s="23">
        <v>40000</v>
      </c>
      <c r="F72" s="23">
        <v>95000</v>
      </c>
      <c r="G72" s="23">
        <v>45000</v>
      </c>
      <c r="H72" s="23">
        <f>SUM(D72:G73)</f>
        <v>180000</v>
      </c>
    </row>
    <row r="73" spans="1:8" ht="21" customHeight="1">
      <c r="A73" s="20" t="s">
        <v>6</v>
      </c>
      <c r="B73" s="24" t="s">
        <v>61</v>
      </c>
      <c r="C73" s="24"/>
      <c r="D73" s="25"/>
      <c r="E73" s="25"/>
      <c r="F73" s="25"/>
      <c r="G73" s="25"/>
      <c r="H73" s="25"/>
    </row>
    <row r="74" spans="1:8" ht="21" customHeight="1">
      <c r="A74" s="20" t="s">
        <v>18</v>
      </c>
      <c r="B74" s="32" t="s">
        <v>20</v>
      </c>
      <c r="C74" s="33"/>
      <c r="D74" s="28"/>
      <c r="E74" s="28"/>
      <c r="F74" s="28"/>
      <c r="G74" s="28"/>
      <c r="H74" s="28"/>
    </row>
    <row r="75" spans="1:8" ht="9.75" customHeight="1">
      <c r="A75" s="12"/>
      <c r="B75" s="12"/>
      <c r="C75" s="12"/>
      <c r="D75" s="12"/>
      <c r="E75" s="12"/>
      <c r="F75" s="12"/>
      <c r="G75" s="12"/>
      <c r="H75" s="12"/>
    </row>
    <row r="76" spans="1:9" ht="30.75" customHeight="1">
      <c r="A76" s="14" t="s">
        <v>29</v>
      </c>
      <c r="B76" s="15" t="s">
        <v>52</v>
      </c>
      <c r="C76" s="16"/>
      <c r="D76" s="17">
        <v>0</v>
      </c>
      <c r="E76" s="40">
        <v>30</v>
      </c>
      <c r="F76" s="18">
        <v>40</v>
      </c>
      <c r="G76" s="18">
        <v>60</v>
      </c>
      <c r="H76" s="17">
        <v>60</v>
      </c>
      <c r="I76" s="19"/>
    </row>
    <row r="77" spans="1:8" ht="53.25" customHeight="1">
      <c r="A77" s="20" t="s">
        <v>13</v>
      </c>
      <c r="B77" s="15" t="s">
        <v>34</v>
      </c>
      <c r="C77" s="15"/>
      <c r="D77" s="17"/>
      <c r="E77" s="40"/>
      <c r="F77" s="18"/>
      <c r="G77" s="18"/>
      <c r="H77" s="17"/>
    </row>
    <row r="78" spans="1:8" ht="21" customHeight="1">
      <c r="A78" s="14" t="s">
        <v>14</v>
      </c>
      <c r="B78" s="30" t="s">
        <v>70</v>
      </c>
      <c r="C78" s="31"/>
      <c r="D78" s="23">
        <v>0</v>
      </c>
      <c r="E78" s="23">
        <v>40000</v>
      </c>
      <c r="F78" s="23">
        <v>95000</v>
      </c>
      <c r="G78" s="23">
        <v>45000</v>
      </c>
      <c r="H78" s="23">
        <f>SUM(D78:G79)</f>
        <v>180000</v>
      </c>
    </row>
    <row r="79" spans="1:8" ht="21" customHeight="1">
      <c r="A79" s="20" t="s">
        <v>6</v>
      </c>
      <c r="B79" s="24" t="s">
        <v>61</v>
      </c>
      <c r="C79" s="24"/>
      <c r="D79" s="25"/>
      <c r="E79" s="25"/>
      <c r="F79" s="25"/>
      <c r="G79" s="25"/>
      <c r="H79" s="25"/>
    </row>
    <row r="80" spans="1:8" ht="21" customHeight="1">
      <c r="A80" s="20" t="s">
        <v>18</v>
      </c>
      <c r="B80" s="32" t="s">
        <v>20</v>
      </c>
      <c r="C80" s="33"/>
      <c r="D80" s="28"/>
      <c r="E80" s="28"/>
      <c r="F80" s="28"/>
      <c r="G80" s="28"/>
      <c r="H80" s="28"/>
    </row>
    <row r="81" spans="1:8" ht="9.75" customHeight="1">
      <c r="A81" s="12"/>
      <c r="B81" s="12"/>
      <c r="C81" s="12"/>
      <c r="D81" s="12"/>
      <c r="E81" s="12"/>
      <c r="F81" s="12"/>
      <c r="G81" s="12"/>
      <c r="H81" s="12"/>
    </row>
    <row r="82" spans="1:9" ht="21" customHeight="1">
      <c r="A82" s="14" t="s">
        <v>29</v>
      </c>
      <c r="B82" s="15" t="s">
        <v>53</v>
      </c>
      <c r="C82" s="16"/>
      <c r="D82" s="17">
        <v>0</v>
      </c>
      <c r="E82" s="40">
        <v>30</v>
      </c>
      <c r="F82" s="18">
        <v>40</v>
      </c>
      <c r="G82" s="18">
        <v>60</v>
      </c>
      <c r="H82" s="17">
        <v>60</v>
      </c>
      <c r="I82" s="19"/>
    </row>
    <row r="83" spans="1:8" ht="48.75" customHeight="1">
      <c r="A83" s="20" t="s">
        <v>13</v>
      </c>
      <c r="B83" s="15" t="s">
        <v>35</v>
      </c>
      <c r="C83" s="15"/>
      <c r="D83" s="17"/>
      <c r="E83" s="40"/>
      <c r="F83" s="18"/>
      <c r="G83" s="18"/>
      <c r="H83" s="17"/>
    </row>
    <row r="84" spans="1:8" ht="21" customHeight="1">
      <c r="A84" s="14" t="s">
        <v>14</v>
      </c>
      <c r="B84" s="30" t="s">
        <v>70</v>
      </c>
      <c r="C84" s="31"/>
      <c r="D84" s="23">
        <v>0</v>
      </c>
      <c r="E84" s="23">
        <v>248000</v>
      </c>
      <c r="F84" s="23">
        <v>80000</v>
      </c>
      <c r="G84" s="23">
        <v>80000</v>
      </c>
      <c r="H84" s="23">
        <f>SUM(D84:G85)</f>
        <v>408000</v>
      </c>
    </row>
    <row r="85" spans="1:8" ht="21" customHeight="1">
      <c r="A85" s="20" t="s">
        <v>6</v>
      </c>
      <c r="B85" s="24" t="s">
        <v>61</v>
      </c>
      <c r="C85" s="24"/>
      <c r="D85" s="25"/>
      <c r="E85" s="25"/>
      <c r="F85" s="25"/>
      <c r="G85" s="25"/>
      <c r="H85" s="25"/>
    </row>
    <row r="86" spans="1:8" ht="21" customHeight="1">
      <c r="A86" s="20" t="s">
        <v>18</v>
      </c>
      <c r="B86" s="32" t="s">
        <v>20</v>
      </c>
      <c r="C86" s="33"/>
      <c r="D86" s="28"/>
      <c r="E86" s="28"/>
      <c r="F86" s="28"/>
      <c r="G86" s="28"/>
      <c r="H86" s="28"/>
    </row>
    <row r="87" spans="1:8" ht="9.75" customHeight="1">
      <c r="A87" s="12"/>
      <c r="B87" s="12"/>
      <c r="C87" s="12"/>
      <c r="D87" s="12"/>
      <c r="E87" s="12"/>
      <c r="F87" s="12"/>
      <c r="G87" s="12"/>
      <c r="H87" s="12"/>
    </row>
    <row r="88" spans="1:9" ht="21" customHeight="1">
      <c r="A88" s="14" t="s">
        <v>29</v>
      </c>
      <c r="B88" s="15" t="s">
        <v>54</v>
      </c>
      <c r="C88" s="16"/>
      <c r="D88" s="17">
        <v>0</v>
      </c>
      <c r="E88" s="40">
        <v>30</v>
      </c>
      <c r="F88" s="18">
        <v>40</v>
      </c>
      <c r="G88" s="18">
        <v>60</v>
      </c>
      <c r="H88" s="17">
        <v>60</v>
      </c>
      <c r="I88" s="19"/>
    </row>
    <row r="89" spans="1:8" ht="21" customHeight="1">
      <c r="A89" s="20" t="s">
        <v>13</v>
      </c>
      <c r="B89" s="15" t="s">
        <v>36</v>
      </c>
      <c r="C89" s="15"/>
      <c r="D89" s="17"/>
      <c r="E89" s="40"/>
      <c r="F89" s="18"/>
      <c r="G89" s="18"/>
      <c r="H89" s="17"/>
    </row>
    <row r="90" spans="1:8" ht="21" customHeight="1">
      <c r="A90" s="14" t="s">
        <v>14</v>
      </c>
      <c r="B90" s="30" t="s">
        <v>70</v>
      </c>
      <c r="C90" s="31"/>
      <c r="D90" s="23">
        <v>0</v>
      </c>
      <c r="E90" s="23">
        <v>200000</v>
      </c>
      <c r="F90" s="23">
        <v>400000</v>
      </c>
      <c r="G90" s="23">
        <v>400000</v>
      </c>
      <c r="H90" s="23">
        <f>SUM(D90:G91)</f>
        <v>1000000</v>
      </c>
    </row>
    <row r="91" spans="1:8" ht="21" customHeight="1">
      <c r="A91" s="20" t="s">
        <v>6</v>
      </c>
      <c r="B91" s="24" t="s">
        <v>61</v>
      </c>
      <c r="C91" s="24"/>
      <c r="D91" s="25"/>
      <c r="E91" s="25"/>
      <c r="F91" s="25"/>
      <c r="G91" s="25"/>
      <c r="H91" s="25"/>
    </row>
    <row r="92" spans="1:8" ht="21" customHeight="1">
      <c r="A92" s="20" t="s">
        <v>18</v>
      </c>
      <c r="B92" s="32" t="s">
        <v>20</v>
      </c>
      <c r="C92" s="33"/>
      <c r="D92" s="28"/>
      <c r="E92" s="28"/>
      <c r="F92" s="28"/>
      <c r="G92" s="28"/>
      <c r="H92" s="28"/>
    </row>
    <row r="93" spans="1:8" ht="9.75" customHeight="1">
      <c r="A93" s="12"/>
      <c r="B93" s="12"/>
      <c r="C93" s="12"/>
      <c r="D93" s="12"/>
      <c r="E93" s="12"/>
      <c r="F93" s="12"/>
      <c r="G93" s="12"/>
      <c r="H93" s="12"/>
    </row>
    <row r="94" spans="1:9" ht="33.75" customHeight="1">
      <c r="A94" s="14" t="s">
        <v>29</v>
      </c>
      <c r="B94" s="15" t="s">
        <v>55</v>
      </c>
      <c r="C94" s="16"/>
      <c r="D94" s="17">
        <v>0</v>
      </c>
      <c r="E94" s="40">
        <v>100</v>
      </c>
      <c r="F94" s="18">
        <v>100</v>
      </c>
      <c r="G94" s="18">
        <v>100</v>
      </c>
      <c r="H94" s="17">
        <v>100</v>
      </c>
      <c r="I94" s="19"/>
    </row>
    <row r="95" spans="1:8" ht="21" customHeight="1">
      <c r="A95" s="20" t="s">
        <v>13</v>
      </c>
      <c r="B95" s="15" t="s">
        <v>37</v>
      </c>
      <c r="C95" s="15"/>
      <c r="D95" s="17"/>
      <c r="E95" s="40"/>
      <c r="F95" s="18"/>
      <c r="G95" s="18"/>
      <c r="H95" s="17"/>
    </row>
    <row r="96" spans="1:8" ht="21" customHeight="1">
      <c r="A96" s="14" t="s">
        <v>14</v>
      </c>
      <c r="B96" s="30" t="s">
        <v>71</v>
      </c>
      <c r="C96" s="31"/>
      <c r="D96" s="23">
        <v>0</v>
      </c>
      <c r="E96" s="23">
        <v>80000</v>
      </c>
      <c r="F96" s="23">
        <v>280000</v>
      </c>
      <c r="G96" s="23">
        <v>80000</v>
      </c>
      <c r="H96" s="23">
        <f>SUM(D96:G97)</f>
        <v>440000</v>
      </c>
    </row>
    <row r="97" spans="1:8" ht="21" customHeight="1">
      <c r="A97" s="20" t="s">
        <v>6</v>
      </c>
      <c r="B97" s="24" t="s">
        <v>61</v>
      </c>
      <c r="C97" s="24"/>
      <c r="D97" s="25"/>
      <c r="E97" s="25"/>
      <c r="F97" s="25"/>
      <c r="G97" s="25"/>
      <c r="H97" s="25"/>
    </row>
    <row r="98" spans="1:8" ht="21" customHeight="1">
      <c r="A98" s="20" t="s">
        <v>18</v>
      </c>
      <c r="B98" s="32" t="s">
        <v>20</v>
      </c>
      <c r="C98" s="33"/>
      <c r="D98" s="28"/>
      <c r="E98" s="28"/>
      <c r="F98" s="28"/>
      <c r="G98" s="28"/>
      <c r="H98" s="28"/>
    </row>
    <row r="99" spans="1:8" ht="9.75" customHeight="1">
      <c r="A99" s="12"/>
      <c r="B99" s="12"/>
      <c r="C99" s="12"/>
      <c r="D99" s="12"/>
      <c r="E99" s="12"/>
      <c r="F99" s="12"/>
      <c r="G99" s="12"/>
      <c r="H99" s="12"/>
    </row>
    <row r="100" spans="1:9" ht="36" customHeight="1">
      <c r="A100" s="14" t="s">
        <v>29</v>
      </c>
      <c r="B100" s="15" t="s">
        <v>56</v>
      </c>
      <c r="C100" s="16"/>
      <c r="D100" s="17">
        <v>0</v>
      </c>
      <c r="E100" s="40">
        <v>100</v>
      </c>
      <c r="F100" s="18">
        <v>100</v>
      </c>
      <c r="G100" s="18">
        <v>100</v>
      </c>
      <c r="H100" s="17">
        <v>100</v>
      </c>
      <c r="I100" s="19"/>
    </row>
    <row r="101" spans="1:8" ht="21" customHeight="1">
      <c r="A101" s="20" t="s">
        <v>13</v>
      </c>
      <c r="B101" s="15" t="s">
        <v>38</v>
      </c>
      <c r="C101" s="15"/>
      <c r="D101" s="17"/>
      <c r="E101" s="40"/>
      <c r="F101" s="18"/>
      <c r="G101" s="18"/>
      <c r="H101" s="17"/>
    </row>
    <row r="102" spans="1:8" ht="21" customHeight="1">
      <c r="A102" s="14" t="s">
        <v>14</v>
      </c>
      <c r="B102" s="30" t="s">
        <v>72</v>
      </c>
      <c r="C102" s="31"/>
      <c r="D102" s="23">
        <v>0</v>
      </c>
      <c r="E102" s="23">
        <v>370000</v>
      </c>
      <c r="F102" s="23">
        <v>306516</v>
      </c>
      <c r="G102" s="23">
        <v>400092</v>
      </c>
      <c r="H102" s="23">
        <f>SUM(D102:G103)</f>
        <v>1076608</v>
      </c>
    </row>
    <row r="103" spans="1:8" ht="21" customHeight="1">
      <c r="A103" s="20" t="s">
        <v>6</v>
      </c>
      <c r="B103" s="24" t="s">
        <v>61</v>
      </c>
      <c r="C103" s="24"/>
      <c r="D103" s="25"/>
      <c r="E103" s="25"/>
      <c r="F103" s="25"/>
      <c r="G103" s="25"/>
      <c r="H103" s="25"/>
    </row>
    <row r="104" spans="1:8" ht="21" customHeight="1">
      <c r="A104" s="20" t="s">
        <v>18</v>
      </c>
      <c r="B104" s="32" t="s">
        <v>20</v>
      </c>
      <c r="C104" s="33"/>
      <c r="D104" s="28"/>
      <c r="E104" s="28"/>
      <c r="F104" s="28"/>
      <c r="G104" s="28"/>
      <c r="H104" s="28"/>
    </row>
    <row r="105" spans="1:8" ht="9.75" customHeight="1">
      <c r="A105" s="12"/>
      <c r="B105" s="12"/>
      <c r="C105" s="12"/>
      <c r="D105" s="12"/>
      <c r="E105" s="12"/>
      <c r="F105" s="12"/>
      <c r="G105" s="12"/>
      <c r="H105" s="12"/>
    </row>
    <row r="106" spans="1:9" ht="21" customHeight="1">
      <c r="A106" s="14" t="s">
        <v>29</v>
      </c>
      <c r="B106" s="15" t="s">
        <v>57</v>
      </c>
      <c r="C106" s="16"/>
      <c r="D106" s="17">
        <v>0</v>
      </c>
      <c r="E106" s="40">
        <v>100</v>
      </c>
      <c r="F106" s="18">
        <v>100</v>
      </c>
      <c r="G106" s="18">
        <v>100</v>
      </c>
      <c r="H106" s="17">
        <v>100</v>
      </c>
      <c r="I106" s="19"/>
    </row>
    <row r="107" spans="1:8" ht="21" customHeight="1">
      <c r="A107" s="20" t="s">
        <v>13</v>
      </c>
      <c r="B107" s="15" t="s">
        <v>39</v>
      </c>
      <c r="C107" s="15"/>
      <c r="D107" s="17"/>
      <c r="E107" s="40"/>
      <c r="F107" s="18"/>
      <c r="G107" s="18"/>
      <c r="H107" s="17"/>
    </row>
    <row r="108" spans="1:8" ht="21" customHeight="1">
      <c r="A108" s="14" t="s">
        <v>14</v>
      </c>
      <c r="B108" s="30" t="s">
        <v>73</v>
      </c>
      <c r="C108" s="31"/>
      <c r="D108" s="23">
        <v>0</v>
      </c>
      <c r="E108" s="23">
        <v>80000</v>
      </c>
      <c r="F108" s="23">
        <v>80000</v>
      </c>
      <c r="G108" s="23">
        <v>90000</v>
      </c>
      <c r="H108" s="23">
        <f>SUM(D108:G109)</f>
        <v>250000</v>
      </c>
    </row>
    <row r="109" spans="1:8" ht="21" customHeight="1">
      <c r="A109" s="20" t="s">
        <v>6</v>
      </c>
      <c r="B109" s="24" t="s">
        <v>61</v>
      </c>
      <c r="C109" s="24"/>
      <c r="D109" s="25"/>
      <c r="E109" s="25"/>
      <c r="F109" s="25"/>
      <c r="G109" s="25"/>
      <c r="H109" s="25"/>
    </row>
    <row r="110" spans="1:8" ht="21" customHeight="1">
      <c r="A110" s="20" t="s">
        <v>18</v>
      </c>
      <c r="B110" s="32" t="s">
        <v>20</v>
      </c>
      <c r="C110" s="33"/>
      <c r="D110" s="28"/>
      <c r="E110" s="28"/>
      <c r="F110" s="28"/>
      <c r="G110" s="28"/>
      <c r="H110" s="28"/>
    </row>
    <row r="111" spans="1:8" ht="9.75" customHeight="1">
      <c r="A111" s="12"/>
      <c r="B111" s="12"/>
      <c r="C111" s="12"/>
      <c r="D111" s="12"/>
      <c r="E111" s="12"/>
      <c r="F111" s="12"/>
      <c r="G111" s="12"/>
      <c r="H111" s="12"/>
    </row>
    <row r="112" spans="1:9" ht="38.25" customHeight="1">
      <c r="A112" s="14" t="s">
        <v>29</v>
      </c>
      <c r="B112" s="15" t="s">
        <v>58</v>
      </c>
      <c r="C112" s="16"/>
      <c r="D112" s="17">
        <v>0</v>
      </c>
      <c r="E112" s="17">
        <v>90</v>
      </c>
      <c r="F112" s="18">
        <v>90</v>
      </c>
      <c r="G112" s="18">
        <v>100</v>
      </c>
      <c r="H112" s="17">
        <v>100</v>
      </c>
      <c r="I112" s="19"/>
    </row>
    <row r="113" spans="1:8" ht="30.75" customHeight="1">
      <c r="A113" s="20" t="s">
        <v>13</v>
      </c>
      <c r="B113" s="15" t="s">
        <v>40</v>
      </c>
      <c r="C113" s="15"/>
      <c r="D113" s="17"/>
      <c r="E113" s="17"/>
      <c r="F113" s="18"/>
      <c r="G113" s="18"/>
      <c r="H113" s="17"/>
    </row>
    <row r="114" spans="1:8" ht="21" customHeight="1">
      <c r="A114" s="14" t="s">
        <v>14</v>
      </c>
      <c r="B114" s="30" t="s">
        <v>74</v>
      </c>
      <c r="C114" s="31"/>
      <c r="D114" s="23">
        <v>0</v>
      </c>
      <c r="E114" s="23">
        <v>50000</v>
      </c>
      <c r="F114" s="23">
        <v>50000</v>
      </c>
      <c r="G114" s="23">
        <v>487000</v>
      </c>
      <c r="H114" s="23">
        <f>SUM(D114:G116)</f>
        <v>587000</v>
      </c>
    </row>
    <row r="115" spans="1:8" ht="21" customHeight="1">
      <c r="A115" s="20" t="s">
        <v>6</v>
      </c>
      <c r="B115" s="24" t="s">
        <v>61</v>
      </c>
      <c r="C115" s="24"/>
      <c r="D115" s="25"/>
      <c r="E115" s="25"/>
      <c r="F115" s="25"/>
      <c r="G115" s="25"/>
      <c r="H115" s="25"/>
    </row>
    <row r="116" spans="1:8" ht="21" customHeight="1">
      <c r="A116" s="20" t="s">
        <v>18</v>
      </c>
      <c r="B116" s="32" t="s">
        <v>20</v>
      </c>
      <c r="C116" s="33"/>
      <c r="D116" s="28"/>
      <c r="E116" s="28"/>
      <c r="F116" s="28"/>
      <c r="G116" s="28"/>
      <c r="H116" s="28"/>
    </row>
    <row r="117" spans="1:8" ht="30.75" customHeight="1">
      <c r="A117" s="36" t="s">
        <v>59</v>
      </c>
      <c r="B117" s="37"/>
      <c r="C117" s="38"/>
      <c r="D117" s="39">
        <f>SUM(D60+D66+D72+D78+D84+D90+D96+D102+D108+D114)</f>
        <v>0</v>
      </c>
      <c r="E117" s="39">
        <f>SUM(E60+E66+E72+E78+E84+E90+E96+E102+E108+E114)</f>
        <v>1533000</v>
      </c>
      <c r="F117" s="39">
        <f>SUM(F60+F66+F72+F78+F84+F90+F96+F102+F108+F114)</f>
        <v>1596516</v>
      </c>
      <c r="G117" s="39">
        <f>SUM(G60+G66+G72+G78+G84+G90+G96+G102+G108+G114)</f>
        <v>1867092</v>
      </c>
      <c r="H117" s="39">
        <f>SUM(D117:G117)</f>
        <v>4996608</v>
      </c>
    </row>
  </sheetData>
  <sheetProtection password="CC53" sheet="1" objects="1" scenarios="1"/>
  <mergeCells count="301">
    <mergeCell ref="B43:C43"/>
    <mergeCell ref="B44:C44"/>
    <mergeCell ref="A51:H51"/>
    <mergeCell ref="B52:C52"/>
    <mergeCell ref="D52:D53"/>
    <mergeCell ref="E52:E53"/>
    <mergeCell ref="F52:F53"/>
    <mergeCell ref="G52:G53"/>
    <mergeCell ref="H52:H53"/>
    <mergeCell ref="B53:C53"/>
    <mergeCell ref="E42:E44"/>
    <mergeCell ref="F42:F44"/>
    <mergeCell ref="G42:G44"/>
    <mergeCell ref="H42:H44"/>
    <mergeCell ref="A57:C57"/>
    <mergeCell ref="A39:H39"/>
    <mergeCell ref="B40:C40"/>
    <mergeCell ref="D40:D41"/>
    <mergeCell ref="E40:E41"/>
    <mergeCell ref="F40:F41"/>
    <mergeCell ref="G40:G41"/>
    <mergeCell ref="H40:H41"/>
    <mergeCell ref="B41:C41"/>
    <mergeCell ref="B54:C54"/>
    <mergeCell ref="D54:D56"/>
    <mergeCell ref="E54:E56"/>
    <mergeCell ref="B55:C55"/>
    <mergeCell ref="B56:C56"/>
    <mergeCell ref="A45:H45"/>
    <mergeCell ref="B46:C46"/>
    <mergeCell ref="D46:D47"/>
    <mergeCell ref="E46:E47"/>
    <mergeCell ref="F46:F47"/>
    <mergeCell ref="G46:G47"/>
    <mergeCell ref="H46:H47"/>
    <mergeCell ref="B47:C47"/>
    <mergeCell ref="F48:F50"/>
    <mergeCell ref="G48:G50"/>
    <mergeCell ref="H48:H50"/>
    <mergeCell ref="B50:C50"/>
    <mergeCell ref="B48:C48"/>
    <mergeCell ref="B49:C49"/>
    <mergeCell ref="D48:D50"/>
    <mergeCell ref="E48:E50"/>
    <mergeCell ref="G54:G56"/>
    <mergeCell ref="H54:H56"/>
    <mergeCell ref="G114:G116"/>
    <mergeCell ref="H114:H116"/>
    <mergeCell ref="G108:G110"/>
    <mergeCell ref="H108:H110"/>
    <mergeCell ref="G102:G104"/>
    <mergeCell ref="H102:H104"/>
    <mergeCell ref="G96:G98"/>
    <mergeCell ref="H96:H98"/>
    <mergeCell ref="B115:C115"/>
    <mergeCell ref="B116:C116"/>
    <mergeCell ref="B114:C114"/>
    <mergeCell ref="D114:D116"/>
    <mergeCell ref="E114:E116"/>
    <mergeCell ref="F114:F116"/>
    <mergeCell ref="A111:H111"/>
    <mergeCell ref="B112:C112"/>
    <mergeCell ref="D112:D113"/>
    <mergeCell ref="E112:E113"/>
    <mergeCell ref="F112:F113"/>
    <mergeCell ref="G112:G113"/>
    <mergeCell ref="H112:H113"/>
    <mergeCell ref="B113:C113"/>
    <mergeCell ref="B109:C109"/>
    <mergeCell ref="B110:C110"/>
    <mergeCell ref="B108:C108"/>
    <mergeCell ref="D108:D110"/>
    <mergeCell ref="E108:E110"/>
    <mergeCell ref="F108:F110"/>
    <mergeCell ref="A105:H105"/>
    <mergeCell ref="B106:C106"/>
    <mergeCell ref="D106:D107"/>
    <mergeCell ref="E106:E107"/>
    <mergeCell ref="F106:F107"/>
    <mergeCell ref="G106:G107"/>
    <mergeCell ref="H106:H107"/>
    <mergeCell ref="B107:C107"/>
    <mergeCell ref="B103:C103"/>
    <mergeCell ref="B104:C104"/>
    <mergeCell ref="B102:C102"/>
    <mergeCell ref="D102:D104"/>
    <mergeCell ref="E102:E104"/>
    <mergeCell ref="F102:F104"/>
    <mergeCell ref="A99:H99"/>
    <mergeCell ref="B100:C100"/>
    <mergeCell ref="D100:D101"/>
    <mergeCell ref="E100:E101"/>
    <mergeCell ref="F100:F101"/>
    <mergeCell ref="G100:G101"/>
    <mergeCell ref="H100:H101"/>
    <mergeCell ref="B101:C101"/>
    <mergeCell ref="B97:C97"/>
    <mergeCell ref="B98:C98"/>
    <mergeCell ref="B96:C96"/>
    <mergeCell ref="D96:D98"/>
    <mergeCell ref="E96:E98"/>
    <mergeCell ref="F96:F98"/>
    <mergeCell ref="A93:H93"/>
    <mergeCell ref="B94:C94"/>
    <mergeCell ref="D94:D95"/>
    <mergeCell ref="E94:E95"/>
    <mergeCell ref="F94:F95"/>
    <mergeCell ref="G94:G95"/>
    <mergeCell ref="H94:H95"/>
    <mergeCell ref="B95:C95"/>
    <mergeCell ref="G90:G92"/>
    <mergeCell ref="H90:H92"/>
    <mergeCell ref="B91:C91"/>
    <mergeCell ref="B92:C92"/>
    <mergeCell ref="B90:C90"/>
    <mergeCell ref="D90:D92"/>
    <mergeCell ref="E90:E92"/>
    <mergeCell ref="F90:F92"/>
    <mergeCell ref="A87:H87"/>
    <mergeCell ref="B88:C88"/>
    <mergeCell ref="D88:D89"/>
    <mergeCell ref="E88:E89"/>
    <mergeCell ref="F88:F89"/>
    <mergeCell ref="G88:G89"/>
    <mergeCell ref="H88:H89"/>
    <mergeCell ref="B89:C89"/>
    <mergeCell ref="G84:G86"/>
    <mergeCell ref="H84:H86"/>
    <mergeCell ref="B85:C85"/>
    <mergeCell ref="B86:C86"/>
    <mergeCell ref="B84:C84"/>
    <mergeCell ref="D84:D86"/>
    <mergeCell ref="E84:E86"/>
    <mergeCell ref="F84:F86"/>
    <mergeCell ref="A81:H81"/>
    <mergeCell ref="B82:C82"/>
    <mergeCell ref="D82:D83"/>
    <mergeCell ref="E82:E83"/>
    <mergeCell ref="F82:F83"/>
    <mergeCell ref="G82:G83"/>
    <mergeCell ref="H82:H83"/>
    <mergeCell ref="B83:C83"/>
    <mergeCell ref="G78:G80"/>
    <mergeCell ref="H78:H80"/>
    <mergeCell ref="B79:C79"/>
    <mergeCell ref="B80:C80"/>
    <mergeCell ref="B78:C78"/>
    <mergeCell ref="D78:D80"/>
    <mergeCell ref="E78:E80"/>
    <mergeCell ref="F78:F80"/>
    <mergeCell ref="A75:H75"/>
    <mergeCell ref="B76:C76"/>
    <mergeCell ref="D76:D77"/>
    <mergeCell ref="E76:E77"/>
    <mergeCell ref="F76:F77"/>
    <mergeCell ref="G76:G77"/>
    <mergeCell ref="H76:H77"/>
    <mergeCell ref="B77:C77"/>
    <mergeCell ref="G72:G74"/>
    <mergeCell ref="H72:H74"/>
    <mergeCell ref="B73:C73"/>
    <mergeCell ref="B74:C74"/>
    <mergeCell ref="B72:C72"/>
    <mergeCell ref="D72:D74"/>
    <mergeCell ref="E72:E74"/>
    <mergeCell ref="F72:F74"/>
    <mergeCell ref="A69:H69"/>
    <mergeCell ref="B70:C70"/>
    <mergeCell ref="D70:D71"/>
    <mergeCell ref="E70:E71"/>
    <mergeCell ref="F70:F71"/>
    <mergeCell ref="G70:G71"/>
    <mergeCell ref="H70:H71"/>
    <mergeCell ref="B71:C71"/>
    <mergeCell ref="G66:G68"/>
    <mergeCell ref="H66:H68"/>
    <mergeCell ref="B67:C67"/>
    <mergeCell ref="B68:C68"/>
    <mergeCell ref="B66:C66"/>
    <mergeCell ref="D66:D68"/>
    <mergeCell ref="E66:E68"/>
    <mergeCell ref="F66:F68"/>
    <mergeCell ref="A63:H63"/>
    <mergeCell ref="B64:C64"/>
    <mergeCell ref="D64:D65"/>
    <mergeCell ref="E64:E65"/>
    <mergeCell ref="F64:F65"/>
    <mergeCell ref="G64:G65"/>
    <mergeCell ref="H64:H65"/>
    <mergeCell ref="B65:C65"/>
    <mergeCell ref="G60:G62"/>
    <mergeCell ref="H60:H62"/>
    <mergeCell ref="B61:C61"/>
    <mergeCell ref="B62:C62"/>
    <mergeCell ref="B60:C60"/>
    <mergeCell ref="D60:D62"/>
    <mergeCell ref="E60:E62"/>
    <mergeCell ref="F60:F62"/>
    <mergeCell ref="G58:G59"/>
    <mergeCell ref="H58:H59"/>
    <mergeCell ref="B59:C59"/>
    <mergeCell ref="B42:C42"/>
    <mergeCell ref="D42:D44"/>
    <mergeCell ref="B58:C58"/>
    <mergeCell ref="D58:D59"/>
    <mergeCell ref="E58:E59"/>
    <mergeCell ref="F58:F59"/>
    <mergeCell ref="F54:F56"/>
    <mergeCell ref="G36:G38"/>
    <mergeCell ref="H36:H38"/>
    <mergeCell ref="B37:C37"/>
    <mergeCell ref="B38:C38"/>
    <mergeCell ref="B36:C36"/>
    <mergeCell ref="D36:D38"/>
    <mergeCell ref="E36:E38"/>
    <mergeCell ref="F36:F38"/>
    <mergeCell ref="A33:H33"/>
    <mergeCell ref="B34:C34"/>
    <mergeCell ref="D34:D35"/>
    <mergeCell ref="E34:E35"/>
    <mergeCell ref="F34:F35"/>
    <mergeCell ref="G34:G35"/>
    <mergeCell ref="H34:H35"/>
    <mergeCell ref="B35:C35"/>
    <mergeCell ref="G30:G32"/>
    <mergeCell ref="H30:H32"/>
    <mergeCell ref="B31:C31"/>
    <mergeCell ref="B32:C32"/>
    <mergeCell ref="B30:C30"/>
    <mergeCell ref="D30:D32"/>
    <mergeCell ref="E30:E32"/>
    <mergeCell ref="F30:F32"/>
    <mergeCell ref="F28:F29"/>
    <mergeCell ref="G28:G29"/>
    <mergeCell ref="H28:H29"/>
    <mergeCell ref="B29:C29"/>
    <mergeCell ref="F24:F26"/>
    <mergeCell ref="G24:G26"/>
    <mergeCell ref="H24:H26"/>
    <mergeCell ref="B25:C25"/>
    <mergeCell ref="B26:C26"/>
    <mergeCell ref="F18:F20"/>
    <mergeCell ref="B20:C20"/>
    <mergeCell ref="A21:H21"/>
    <mergeCell ref="D22:D23"/>
    <mergeCell ref="E22:E23"/>
    <mergeCell ref="F22:F23"/>
    <mergeCell ref="G22:G23"/>
    <mergeCell ref="H22:H23"/>
    <mergeCell ref="D12:D14"/>
    <mergeCell ref="A117:C117"/>
    <mergeCell ref="D18:D20"/>
    <mergeCell ref="E18:E20"/>
    <mergeCell ref="D24:D26"/>
    <mergeCell ref="E24:E26"/>
    <mergeCell ref="A27:H27"/>
    <mergeCell ref="B28:C28"/>
    <mergeCell ref="D28:D29"/>
    <mergeCell ref="E28:E29"/>
    <mergeCell ref="B10:C10"/>
    <mergeCell ref="B11:C11"/>
    <mergeCell ref="A3:C3"/>
    <mergeCell ref="E3:F3"/>
    <mergeCell ref="E10:E11"/>
    <mergeCell ref="B22:C22"/>
    <mergeCell ref="B23:C23"/>
    <mergeCell ref="B24:C24"/>
    <mergeCell ref="B16:C16"/>
    <mergeCell ref="B17:C17"/>
    <mergeCell ref="B19:C19"/>
    <mergeCell ref="B18:C18"/>
    <mergeCell ref="D16:D17"/>
    <mergeCell ref="A5:C6"/>
    <mergeCell ref="A15:H15"/>
    <mergeCell ref="E16:E17"/>
    <mergeCell ref="F16:F17"/>
    <mergeCell ref="G16:G17"/>
    <mergeCell ref="H16:H17"/>
    <mergeCell ref="G12:G14"/>
    <mergeCell ref="H12:H14"/>
    <mergeCell ref="D10:D11"/>
    <mergeCell ref="G18:G20"/>
    <mergeCell ref="A4:C4"/>
    <mergeCell ref="A8:C9"/>
    <mergeCell ref="A7:H7"/>
    <mergeCell ref="E4:F4"/>
    <mergeCell ref="H18:H20"/>
    <mergeCell ref="F10:F11"/>
    <mergeCell ref="G10:G11"/>
    <mergeCell ref="H10:H11"/>
    <mergeCell ref="F12:F14"/>
    <mergeCell ref="E12:E14"/>
    <mergeCell ref="C1:H1"/>
    <mergeCell ref="C2:H2"/>
    <mergeCell ref="A1:B1"/>
    <mergeCell ref="A2:B2"/>
    <mergeCell ref="B14:C14"/>
    <mergeCell ref="G3:H3"/>
    <mergeCell ref="G4:H4"/>
    <mergeCell ref="B13:C13"/>
    <mergeCell ref="B12:C12"/>
  </mergeCells>
  <printOptions gridLines="1" horizontalCentered="1"/>
  <pageMargins left="1.1811023622047245" right="0.5905511811023623" top="0.7874015748031497" bottom="0.5905511811023623" header="0.3937007874015748" footer="0.31496062992125984"/>
  <pageSetup horizontalDpi="600" verticalDpi="600" orientation="landscape" paperSize="9" scale="52" r:id="rId1"/>
  <headerFooter alignWithMargins="0">
    <oddHeader>&amp;C&amp;"Tahoma,Negrito"&amp;16PLANO PLURIANUAL 2004-2007</oddHeader>
    <oddFooter>&amp;C&amp;"Tahoma,Negrito"&amp;14PROCURADORIA GERAL DE JUSTIÇA</oddFooter>
  </headerFooter>
  <rowBreaks count="2" manualBreakCount="2">
    <brk id="45" max="255" man="1"/>
    <brk id="76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SEPLANMT</cp:lastModifiedBy>
  <cp:lastPrinted>2004-04-06T14:48:11Z</cp:lastPrinted>
  <dcterms:created xsi:type="dcterms:W3CDTF">2004-06-16T19:14:45Z</dcterms:created>
  <dcterms:modified xsi:type="dcterms:W3CDTF">2004-06-16T19:15:00Z</dcterms:modified>
  <cp:category/>
  <cp:version/>
  <cp:contentType/>
  <cp:contentStatus/>
</cp:coreProperties>
</file>