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000" windowHeight="6630" activeTab="0"/>
  </bookViews>
  <sheets>
    <sheet name="consol" sheetId="1" r:id="rId1"/>
  </sheets>
  <definedNames>
    <definedName name="_xlnm.Print_Area" localSheetId="0">'consol'!$A$1:$I$45</definedName>
  </definedNames>
  <calcPr fullCalcOnLoad="1"/>
</workbook>
</file>

<file path=xl/sharedStrings.xml><?xml version="1.0" encoding="utf-8"?>
<sst xmlns="http://schemas.openxmlformats.org/spreadsheetml/2006/main" count="81" uniqueCount="43">
  <si>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</si>
  <si>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</si>
  <si>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</si>
  <si>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</si>
  <si>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</si>
  <si>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</si>
  <si>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</si>
  <si>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</si>
  <si>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Todo o Estado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</si>
  <si>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</si>
  <si>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</si>
  <si>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</si>
  <si>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</si>
  <si>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</si>
  <si>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</si>
  <si>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</si>
  <si>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Modernização da gestão do controle de trânsito</t>
  </si>
  <si>
    <t>Manutenção das ações de educação para o trânsito, habilitação dos condutores e certificação veicular</t>
  </si>
  <si>
    <t>Manter as ações de educação para o trânsito, habilitação dos condutores e certificação veicular</t>
  </si>
  <si>
    <t xml:space="preserve">Implementar uma política permanente de Educação para o Trânsito, em todos os âmbitos e níveis de ensino, visando a preservação da vida </t>
  </si>
  <si>
    <t>Implementar a locação ou construção de novos prédios, reforma e ampliação de prédios existentes próprios e alugados e fomentar convênios de sinalização de trânsito junto aos municípios</t>
  </si>
  <si>
    <t xml:space="preserve"> Reestruturação do setor de vistoria veicular</t>
  </si>
  <si>
    <t>processos de habilitação atendidos</t>
  </si>
  <si>
    <t>Vistorias executadas</t>
  </si>
  <si>
    <t>Implementar uma política de melhoria contínua no processo de vistoria</t>
  </si>
  <si>
    <t>Dados Financeiros do programa</t>
  </si>
  <si>
    <t>Regionalizaçao</t>
  </si>
  <si>
    <t>Implementação, reestruturação e controle do processo de habilitação</t>
  </si>
  <si>
    <t>acidentes a cada 10.000 veículos</t>
  </si>
  <si>
    <t>Melhoria contínua no processo de habilitações</t>
  </si>
  <si>
    <t>Implementação da Educação para o Trânsito</t>
  </si>
  <si>
    <t>unidades modernizadas</t>
  </si>
  <si>
    <t>Índice de acidentes de trânsito</t>
  </si>
  <si>
    <t>Reduzir os acidentes de trânsito, visando a melhoria da qualidade de vida da população</t>
  </si>
  <si>
    <t>unidade</t>
  </si>
  <si>
    <t>municípios</t>
  </si>
  <si>
    <t>Sede, Circunscrições e Agências mantidas</t>
  </si>
  <si>
    <t>unidades</t>
  </si>
  <si>
    <t>Redução de Acidentes de Trânsito</t>
  </si>
  <si>
    <t>municípios com atribuções de educação para trânsito implementadas</t>
  </si>
  <si>
    <t>Modernizar os recursos tecnológicos e capacitar recursos humanos do DETRAN</t>
  </si>
  <si>
    <t>Criação e ampliação da infra-estrutura das CIRETRANS</t>
  </si>
  <si>
    <t>CIRETRANS implementadas ou ampliadas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</si>
</sst>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2" xfId="0" applyFont="1" applyBorder="1" applyAlignment="1" applyProtection="1">
      <alignment horizontal="justify" vertical="center" wrapText="1"/>
      <protection hidden="1"/>
    </xf>
    <xf numFmtId="0" fontId="5" fillId="0" borderId="3" xfId="0" applyFont="1" applyBorder="1" applyAlignment="1" applyProtection="1">
      <alignment horizontal="justify" vertical="center" wrapText="1"/>
      <protection hidden="1"/>
    </xf>
    <xf numFmtId="0" fontId="5" fillId="0" borderId="4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4" fontId="3" fillId="0" borderId="1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vertical="center"/>
      <protection hidden="1"/>
    </xf>
    <xf numFmtId="3" fontId="4" fillId="0" borderId="2" xfId="0" applyNumberFormat="1" applyFont="1" applyBorder="1" applyAlignment="1" applyProtection="1">
      <alignment horizontal="left" vertical="center"/>
      <protection hidden="1"/>
    </xf>
    <xf numFmtId="3" fontId="4" fillId="0" borderId="3" xfId="0" applyNumberFormat="1" applyFont="1" applyBorder="1" applyAlignment="1" applyProtection="1">
      <alignment horizontal="left" vertical="center"/>
      <protection hidden="1"/>
    </xf>
    <xf numFmtId="3" fontId="4" fillId="0" borderId="4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3" fontId="4" fillId="0" borderId="2" xfId="0" applyNumberFormat="1" applyFont="1" applyBorder="1" applyAlignment="1" applyProtection="1">
      <alignment horizontal="justify" vertical="center"/>
      <protection hidden="1"/>
    </xf>
    <xf numFmtId="3" fontId="4" fillId="0" borderId="3" xfId="0" applyNumberFormat="1" applyFont="1" applyBorder="1" applyAlignment="1" applyProtection="1">
      <alignment horizontal="justify" vertical="center"/>
      <protection hidden="1"/>
    </xf>
    <xf numFmtId="3" fontId="4" fillId="0" borderId="4" xfId="0" applyNumberFormat="1" applyFont="1" applyBorder="1" applyAlignment="1" applyProtection="1">
      <alignment horizontal="justify" vertical="center"/>
      <protection hidden="1"/>
    </xf>
    <xf numFmtId="0" fontId="4" fillId="0" borderId="1" xfId="0" applyFont="1" applyBorder="1" applyAlignment="1" applyProtection="1">
      <alignment horizontal="justify" vertical="center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justify" vertical="top" wrapText="1"/>
      <protection hidden="1"/>
    </xf>
    <xf numFmtId="6" fontId="4" fillId="0" borderId="1" xfId="0" applyNumberFormat="1" applyFont="1" applyBorder="1" applyAlignment="1" applyProtection="1">
      <alignment horizontal="justify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 wrapText="1"/>
      <protection hidden="1"/>
    </xf>
    <xf numFmtId="3" fontId="4" fillId="0" borderId="2" xfId="0" applyNumberFormat="1" applyFont="1" applyBorder="1" applyAlignment="1" applyProtection="1">
      <alignment horizontal="justify" vertical="center" wrapText="1"/>
      <protection hidden="1"/>
    </xf>
    <xf numFmtId="3" fontId="4" fillId="0" borderId="3" xfId="0" applyNumberFormat="1" applyFont="1" applyBorder="1" applyAlignment="1" applyProtection="1">
      <alignment horizontal="justify" vertical="center" wrapText="1"/>
      <protection hidden="1"/>
    </xf>
    <xf numFmtId="3" fontId="4" fillId="0" borderId="4" xfId="0" applyNumberFormat="1" applyFont="1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75" zoomScaleNormal="75" zoomScaleSheetLayoutView="75" workbookViewId="0" topLeftCell="A1">
      <selection activeCell="A1" sqref="A1:IV16384"/>
    </sheetView>
  </sheetViews>
  <sheetFormatPr defaultColWidth="9.140625" defaultRowHeight="12.75"/>
  <cols>
    <col min="1" max="1" width="21.7109375" style="48" bestFit="1" customWidth="1"/>
    <col min="2" max="2" width="9.140625" style="48" customWidth="1"/>
    <col min="3" max="3" width="11.421875" style="48" customWidth="1"/>
    <col min="4" max="4" width="66.57421875" style="48" customWidth="1"/>
    <col min="5" max="5" width="23.8515625" style="48" customWidth="1"/>
    <col min="6" max="6" width="22.7109375" style="48" customWidth="1"/>
    <col min="7" max="7" width="23.140625" style="48" customWidth="1"/>
    <col min="8" max="8" width="23.7109375" style="48" bestFit="1" customWidth="1"/>
    <col min="9" max="9" width="25.140625" style="48" bestFit="1" customWidth="1"/>
    <col min="10" max="16384" width="9.140625" style="48" customWidth="1"/>
  </cols>
  <sheetData>
    <row r="1" spans="1:9" s="3" customFormat="1" ht="30" customHeight="1">
      <c r="A1" s="1" t="s">
        <v>10</v>
      </c>
      <c r="B1" s="1"/>
      <c r="C1" s="2" t="s">
        <v>38</v>
      </c>
      <c r="D1" s="2"/>
      <c r="E1" s="2"/>
      <c r="F1" s="2"/>
      <c r="G1" s="2"/>
      <c r="H1" s="2"/>
      <c r="I1" s="2"/>
    </row>
    <row r="2" spans="1:9" s="3" customFormat="1" ht="30" customHeight="1">
      <c r="A2" s="1" t="s">
        <v>11</v>
      </c>
      <c r="B2" s="1"/>
      <c r="C2" s="4" t="s">
        <v>33</v>
      </c>
      <c r="D2" s="5"/>
      <c r="E2" s="5"/>
      <c r="F2" s="5"/>
      <c r="G2" s="5"/>
      <c r="H2" s="5"/>
      <c r="I2" s="6"/>
    </row>
    <row r="3" spans="1:9" s="3" customFormat="1" ht="18.75" customHeight="1">
      <c r="A3" s="1" t="s">
        <v>0</v>
      </c>
      <c r="B3" s="1"/>
      <c r="C3" s="1"/>
      <c r="D3" s="1"/>
      <c r="E3" s="7" t="s">
        <v>1</v>
      </c>
      <c r="F3" s="8" t="s">
        <v>2</v>
      </c>
      <c r="G3" s="8"/>
      <c r="H3" s="8" t="s">
        <v>3</v>
      </c>
      <c r="I3" s="8"/>
    </row>
    <row r="4" spans="1:9" s="3" customFormat="1" ht="36" customHeight="1">
      <c r="A4" s="9" t="s">
        <v>32</v>
      </c>
      <c r="B4" s="9"/>
      <c r="C4" s="9"/>
      <c r="D4" s="9"/>
      <c r="E4" s="10" t="s">
        <v>28</v>
      </c>
      <c r="F4" s="11">
        <v>70</v>
      </c>
      <c r="G4" s="11"/>
      <c r="H4" s="11">
        <v>49</v>
      </c>
      <c r="I4" s="11"/>
    </row>
    <row r="5" spans="1:9" s="3" customFormat="1" ht="16.5" customHeight="1">
      <c r="A5" s="8" t="s">
        <v>25</v>
      </c>
      <c r="B5" s="8"/>
      <c r="C5" s="8"/>
      <c r="D5" s="8"/>
      <c r="E5" s="12">
        <v>2004</v>
      </c>
      <c r="F5" s="12">
        <v>2005</v>
      </c>
      <c r="G5" s="12">
        <v>2006</v>
      </c>
      <c r="H5" s="12">
        <v>2007</v>
      </c>
      <c r="I5" s="12" t="s">
        <v>4</v>
      </c>
    </row>
    <row r="6" spans="1:9" s="3" customFormat="1" ht="24.75" customHeight="1">
      <c r="A6" s="8"/>
      <c r="B6" s="8"/>
      <c r="C6" s="8"/>
      <c r="D6" s="8"/>
      <c r="E6" s="13">
        <f>E39+E45</f>
        <v>53634447</v>
      </c>
      <c r="F6" s="13">
        <f>F39+F45</f>
        <v>71623175</v>
      </c>
      <c r="G6" s="13">
        <f>G39+G45</f>
        <v>60929886</v>
      </c>
      <c r="H6" s="13">
        <f>H39+H45</f>
        <v>63975121</v>
      </c>
      <c r="I6" s="13">
        <f>SUM(E6:H6)</f>
        <v>250162629</v>
      </c>
    </row>
    <row r="7" spans="1:9" s="15" customFormat="1" ht="9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s="3" customFormat="1" ht="16.5" customHeight="1">
      <c r="A8" s="16" t="s">
        <v>5</v>
      </c>
      <c r="B8" s="16"/>
      <c r="C8" s="16"/>
      <c r="D8" s="16"/>
      <c r="E8" s="17">
        <v>2004</v>
      </c>
      <c r="F8" s="17">
        <v>2005</v>
      </c>
      <c r="G8" s="17">
        <v>2006</v>
      </c>
      <c r="H8" s="17">
        <v>2007</v>
      </c>
      <c r="I8" s="17" t="s">
        <v>4</v>
      </c>
    </row>
    <row r="9" spans="1:9" s="3" customFormat="1" ht="16.5" customHeight="1">
      <c r="A9" s="16"/>
      <c r="B9" s="16"/>
      <c r="C9" s="16"/>
      <c r="D9" s="16"/>
      <c r="E9" s="17" t="s">
        <v>12</v>
      </c>
      <c r="F9" s="17" t="s">
        <v>12</v>
      </c>
      <c r="G9" s="17" t="s">
        <v>12</v>
      </c>
      <c r="H9" s="17" t="s">
        <v>12</v>
      </c>
      <c r="I9" s="17" t="s">
        <v>12</v>
      </c>
    </row>
    <row r="10" spans="1:9" s="3" customFormat="1" ht="19.5" customHeight="1">
      <c r="A10" s="18" t="s">
        <v>6</v>
      </c>
      <c r="B10" s="19" t="s">
        <v>27</v>
      </c>
      <c r="C10" s="19"/>
      <c r="D10" s="19"/>
      <c r="E10" s="20">
        <v>174796</v>
      </c>
      <c r="F10" s="20">
        <v>195772</v>
      </c>
      <c r="G10" s="20">
        <v>201264</v>
      </c>
      <c r="H10" s="20">
        <v>245576</v>
      </c>
      <c r="I10" s="20">
        <f>(H10+G10+F10+E10)</f>
        <v>817408</v>
      </c>
    </row>
    <row r="11" spans="1:9" s="3" customFormat="1" ht="19.5" customHeight="1">
      <c r="A11" s="21" t="s">
        <v>13</v>
      </c>
      <c r="B11" s="22" t="s">
        <v>29</v>
      </c>
      <c r="C11" s="22"/>
      <c r="D11" s="22"/>
      <c r="E11" s="20"/>
      <c r="F11" s="20"/>
      <c r="G11" s="20"/>
      <c r="H11" s="20"/>
      <c r="I11" s="20"/>
    </row>
    <row r="12" spans="1:9" s="3" customFormat="1" ht="19.5" customHeight="1">
      <c r="A12" s="18" t="s">
        <v>14</v>
      </c>
      <c r="B12" s="23" t="s">
        <v>22</v>
      </c>
      <c r="C12" s="24"/>
      <c r="D12" s="24"/>
      <c r="E12" s="25">
        <v>1900000</v>
      </c>
      <c r="F12" s="25">
        <v>2033000</v>
      </c>
      <c r="G12" s="25">
        <v>2154980</v>
      </c>
      <c r="H12" s="25">
        <v>2262729</v>
      </c>
      <c r="I12" s="25">
        <f>SUM($E$12+$F$12+$G$12+$H$12)</f>
        <v>8350709</v>
      </c>
    </row>
    <row r="13" spans="1:9" s="3" customFormat="1" ht="19.5" customHeight="1">
      <c r="A13" s="21" t="s">
        <v>1</v>
      </c>
      <c r="B13" s="26" t="s">
        <v>34</v>
      </c>
      <c r="C13" s="26"/>
      <c r="D13" s="26"/>
      <c r="E13" s="25"/>
      <c r="F13" s="25"/>
      <c r="G13" s="25"/>
      <c r="H13" s="25"/>
      <c r="I13" s="25"/>
    </row>
    <row r="14" spans="1:9" s="3" customFormat="1" ht="19.5" customHeight="1">
      <c r="A14" s="21" t="s">
        <v>26</v>
      </c>
      <c r="B14" s="27" t="s">
        <v>8</v>
      </c>
      <c r="C14" s="28"/>
      <c r="D14" s="29"/>
      <c r="E14" s="25"/>
      <c r="F14" s="25"/>
      <c r="G14" s="25"/>
      <c r="H14" s="25"/>
      <c r="I14" s="25"/>
    </row>
    <row r="15" spans="1:9" s="30" customFormat="1" ht="9.7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s="3" customFormat="1" ht="19.5" customHeight="1">
      <c r="A16" s="18" t="s">
        <v>6</v>
      </c>
      <c r="B16" s="31" t="s">
        <v>30</v>
      </c>
      <c r="C16" s="31"/>
      <c r="D16" s="31"/>
      <c r="E16" s="20">
        <v>12</v>
      </c>
      <c r="F16" s="20">
        <v>12</v>
      </c>
      <c r="G16" s="20">
        <v>12</v>
      </c>
      <c r="H16" s="20">
        <v>12</v>
      </c>
      <c r="I16" s="20">
        <f>SUM(E16:H17)</f>
        <v>48</v>
      </c>
    </row>
    <row r="17" spans="1:9" s="3" customFormat="1" ht="28.5" customHeight="1">
      <c r="A17" s="21" t="s">
        <v>13</v>
      </c>
      <c r="B17" s="32" t="s">
        <v>19</v>
      </c>
      <c r="C17" s="32"/>
      <c r="D17" s="32"/>
      <c r="E17" s="20"/>
      <c r="F17" s="20"/>
      <c r="G17" s="20"/>
      <c r="H17" s="20"/>
      <c r="I17" s="20"/>
    </row>
    <row r="18" spans="1:9" s="3" customFormat="1" ht="19.5" customHeight="1">
      <c r="A18" s="18" t="s">
        <v>14</v>
      </c>
      <c r="B18" s="32" t="s">
        <v>39</v>
      </c>
      <c r="C18" s="32"/>
      <c r="D18" s="32"/>
      <c r="E18" s="25">
        <v>3000000</v>
      </c>
      <c r="F18" s="25">
        <v>3210000</v>
      </c>
      <c r="G18" s="25">
        <v>3402600</v>
      </c>
      <c r="H18" s="25">
        <v>3572730</v>
      </c>
      <c r="I18" s="25">
        <f>SUM(E18:H19)</f>
        <v>13185330</v>
      </c>
    </row>
    <row r="19" spans="1:9" s="3" customFormat="1" ht="19.5" customHeight="1">
      <c r="A19" s="21" t="s">
        <v>1</v>
      </c>
      <c r="B19" s="33" t="s">
        <v>35</v>
      </c>
      <c r="C19" s="33"/>
      <c r="D19" s="33"/>
      <c r="E19" s="25"/>
      <c r="F19" s="25"/>
      <c r="G19" s="25"/>
      <c r="H19" s="25"/>
      <c r="I19" s="25"/>
    </row>
    <row r="20" spans="1:9" s="3" customFormat="1" ht="19.5" customHeight="1">
      <c r="A20" s="21" t="s">
        <v>26</v>
      </c>
      <c r="B20" s="34" t="s">
        <v>8</v>
      </c>
      <c r="C20" s="35"/>
      <c r="D20" s="36"/>
      <c r="E20" s="25"/>
      <c r="F20" s="25"/>
      <c r="G20" s="25"/>
      <c r="H20" s="25"/>
      <c r="I20" s="25"/>
    </row>
    <row r="21" spans="1:9" s="30" customFormat="1" ht="9.75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s="3" customFormat="1" ht="19.5" customHeight="1">
      <c r="A22" s="18" t="s">
        <v>6</v>
      </c>
      <c r="B22" s="19" t="s">
        <v>21</v>
      </c>
      <c r="C22" s="19"/>
      <c r="D22" s="19"/>
      <c r="E22" s="20">
        <v>667269</v>
      </c>
      <c r="F22" s="20">
        <v>733996</v>
      </c>
      <c r="G22" s="20">
        <v>807395</v>
      </c>
      <c r="H22" s="20">
        <v>888135</v>
      </c>
      <c r="I22" s="20">
        <f>(H22+G22+F22+E22)</f>
        <v>3096795</v>
      </c>
    </row>
    <row r="23" spans="1:9" s="3" customFormat="1" ht="19.5" customHeight="1">
      <c r="A23" s="21" t="s">
        <v>13</v>
      </c>
      <c r="B23" s="22" t="s">
        <v>24</v>
      </c>
      <c r="C23" s="22"/>
      <c r="D23" s="22"/>
      <c r="E23" s="20"/>
      <c r="F23" s="20"/>
      <c r="G23" s="20"/>
      <c r="H23" s="20"/>
      <c r="I23" s="20"/>
    </row>
    <row r="24" spans="1:9" s="3" customFormat="1" ht="19.5" customHeight="1">
      <c r="A24" s="18" t="s">
        <v>14</v>
      </c>
      <c r="B24" s="24" t="s">
        <v>23</v>
      </c>
      <c r="C24" s="24"/>
      <c r="D24" s="24"/>
      <c r="E24" s="25">
        <v>1837547</v>
      </c>
      <c r="F24" s="25">
        <v>1966175</v>
      </c>
      <c r="G24" s="25">
        <v>2084146</v>
      </c>
      <c r="H24" s="25">
        <v>2188353</v>
      </c>
      <c r="I24" s="25">
        <f>SUM(E24:H25)</f>
        <v>8076221</v>
      </c>
    </row>
    <row r="25" spans="1:9" s="3" customFormat="1" ht="19.5" customHeight="1">
      <c r="A25" s="21" t="s">
        <v>1</v>
      </c>
      <c r="B25" s="26" t="s">
        <v>34</v>
      </c>
      <c r="C25" s="26"/>
      <c r="D25" s="26"/>
      <c r="E25" s="25"/>
      <c r="F25" s="25"/>
      <c r="G25" s="25"/>
      <c r="H25" s="25"/>
      <c r="I25" s="25"/>
    </row>
    <row r="26" spans="1:9" s="3" customFormat="1" ht="19.5" customHeight="1">
      <c r="A26" s="21" t="s">
        <v>26</v>
      </c>
      <c r="B26" s="27" t="s">
        <v>8</v>
      </c>
      <c r="C26" s="28"/>
      <c r="D26" s="29"/>
      <c r="E26" s="25"/>
      <c r="F26" s="25"/>
      <c r="G26" s="25"/>
      <c r="H26" s="25"/>
      <c r="I26" s="25"/>
    </row>
    <row r="27" spans="1:9" s="30" customFormat="1" ht="9.75" customHeigh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s="3" customFormat="1" ht="19.5" customHeight="1">
      <c r="A28" s="18" t="s">
        <v>6</v>
      </c>
      <c r="B28" s="31" t="s">
        <v>41</v>
      </c>
      <c r="C28" s="31"/>
      <c r="D28" s="31"/>
      <c r="E28" s="20">
        <v>3</v>
      </c>
      <c r="F28" s="20">
        <v>3</v>
      </c>
      <c r="G28" s="20">
        <v>3</v>
      </c>
      <c r="H28" s="20">
        <v>3</v>
      </c>
      <c r="I28" s="20">
        <f>SUM(E28:H29)</f>
        <v>12</v>
      </c>
    </row>
    <row r="29" spans="1:9" s="3" customFormat="1" ht="45.75" customHeight="1">
      <c r="A29" s="21" t="s">
        <v>13</v>
      </c>
      <c r="B29" s="32" t="s">
        <v>20</v>
      </c>
      <c r="C29" s="32"/>
      <c r="D29" s="32"/>
      <c r="E29" s="20"/>
      <c r="F29" s="20"/>
      <c r="G29" s="20"/>
      <c r="H29" s="20"/>
      <c r="I29" s="20"/>
    </row>
    <row r="30" spans="1:9" s="3" customFormat="1" ht="19.5" customHeight="1">
      <c r="A30" s="18" t="s">
        <v>14</v>
      </c>
      <c r="B30" s="37" t="s">
        <v>42</v>
      </c>
      <c r="C30" s="37"/>
      <c r="D30" s="37"/>
      <c r="E30" s="25">
        <v>2300000</v>
      </c>
      <c r="F30" s="25">
        <v>2461000</v>
      </c>
      <c r="G30" s="25">
        <v>2608660</v>
      </c>
      <c r="H30" s="25">
        <v>2739093</v>
      </c>
      <c r="I30" s="25">
        <f>SUM(E30:H31)</f>
        <v>10108753</v>
      </c>
    </row>
    <row r="31" spans="1:9" s="3" customFormat="1" ht="19.5" customHeight="1">
      <c r="A31" s="21" t="s">
        <v>1</v>
      </c>
      <c r="B31" s="33" t="s">
        <v>34</v>
      </c>
      <c r="C31" s="33"/>
      <c r="D31" s="33"/>
      <c r="E31" s="25"/>
      <c r="F31" s="25"/>
      <c r="G31" s="25"/>
      <c r="H31" s="25"/>
      <c r="I31" s="25"/>
    </row>
    <row r="32" spans="1:9" s="3" customFormat="1" ht="19.5" customHeight="1">
      <c r="A32" s="21" t="s">
        <v>26</v>
      </c>
      <c r="B32" s="34" t="s">
        <v>8</v>
      </c>
      <c r="C32" s="35"/>
      <c r="D32" s="36"/>
      <c r="E32" s="25"/>
      <c r="F32" s="25"/>
      <c r="G32" s="25"/>
      <c r="H32" s="25"/>
      <c r="I32" s="25"/>
    </row>
    <row r="33" spans="1:9" s="30" customFormat="1" ht="9.7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s="3" customFormat="1" ht="19.5" customHeight="1">
      <c r="A34" s="38" t="s">
        <v>6</v>
      </c>
      <c r="B34" s="39" t="s">
        <v>16</v>
      </c>
      <c r="C34" s="39"/>
      <c r="D34" s="39"/>
      <c r="E34" s="20">
        <v>157</v>
      </c>
      <c r="F34" s="20">
        <v>3</v>
      </c>
      <c r="G34" s="20">
        <v>3</v>
      </c>
      <c r="H34" s="20">
        <v>3</v>
      </c>
      <c r="I34" s="20">
        <v>166</v>
      </c>
    </row>
    <row r="35" spans="1:9" s="3" customFormat="1" ht="30" customHeight="1">
      <c r="A35" s="21" t="s">
        <v>13</v>
      </c>
      <c r="B35" s="39" t="s">
        <v>40</v>
      </c>
      <c r="C35" s="39"/>
      <c r="D35" s="39"/>
      <c r="E35" s="20"/>
      <c r="F35" s="20"/>
      <c r="G35" s="20"/>
      <c r="H35" s="20"/>
      <c r="I35" s="20"/>
    </row>
    <row r="36" spans="1:9" s="3" customFormat="1" ht="19.5" customHeight="1">
      <c r="A36" s="38" t="s">
        <v>14</v>
      </c>
      <c r="B36" s="32" t="s">
        <v>31</v>
      </c>
      <c r="C36" s="32"/>
      <c r="D36" s="32"/>
      <c r="E36" s="25">
        <v>9000000</v>
      </c>
      <c r="F36" s="25">
        <v>9630000</v>
      </c>
      <c r="G36" s="25">
        <v>10207800</v>
      </c>
      <c r="H36" s="25">
        <v>10718190</v>
      </c>
      <c r="I36" s="25">
        <f>SUM(E36:H37)</f>
        <v>39555990</v>
      </c>
    </row>
    <row r="37" spans="1:9" s="3" customFormat="1" ht="19.5" customHeight="1">
      <c r="A37" s="21" t="s">
        <v>1</v>
      </c>
      <c r="B37" s="40" t="s">
        <v>34</v>
      </c>
      <c r="C37" s="40"/>
      <c r="D37" s="40"/>
      <c r="E37" s="25"/>
      <c r="F37" s="25"/>
      <c r="G37" s="25"/>
      <c r="H37" s="25"/>
      <c r="I37" s="25"/>
    </row>
    <row r="38" spans="1:9" s="3" customFormat="1" ht="19.5" customHeight="1">
      <c r="A38" s="21" t="s">
        <v>26</v>
      </c>
      <c r="B38" s="34" t="s">
        <v>8</v>
      </c>
      <c r="C38" s="35"/>
      <c r="D38" s="36"/>
      <c r="E38" s="25"/>
      <c r="F38" s="25"/>
      <c r="G38" s="25"/>
      <c r="H38" s="25"/>
      <c r="I38" s="25"/>
    </row>
    <row r="39" spans="1:9" s="3" customFormat="1" ht="27" customHeight="1">
      <c r="A39" s="41" t="s">
        <v>9</v>
      </c>
      <c r="B39" s="41"/>
      <c r="C39" s="41"/>
      <c r="D39" s="41"/>
      <c r="E39" s="42">
        <f>E12+E18+E24+E30+E36</f>
        <v>18037547</v>
      </c>
      <c r="F39" s="42">
        <f>F12+F18+F24+F30+F36</f>
        <v>19300175</v>
      </c>
      <c r="G39" s="42">
        <f>G12+G18+G24+G30+G36</f>
        <v>20458186</v>
      </c>
      <c r="H39" s="42">
        <f>H12+H18+H24+H30+H36</f>
        <v>21481095</v>
      </c>
      <c r="I39" s="42">
        <f>I12+I18+I24+I30+I36</f>
        <v>79277003</v>
      </c>
    </row>
    <row r="40" spans="1:9" s="3" customFormat="1" ht="30" customHeight="1">
      <c r="A40" s="38" t="s">
        <v>7</v>
      </c>
      <c r="B40" s="39" t="s">
        <v>17</v>
      </c>
      <c r="C40" s="39"/>
      <c r="D40" s="39"/>
      <c r="E40" s="43">
        <v>157</v>
      </c>
      <c r="F40" s="20">
        <v>160</v>
      </c>
      <c r="G40" s="20">
        <v>163</v>
      </c>
      <c r="H40" s="20">
        <v>166</v>
      </c>
      <c r="I40" s="20">
        <v>166</v>
      </c>
    </row>
    <row r="41" spans="1:9" s="3" customFormat="1" ht="30" customHeight="1">
      <c r="A41" s="21" t="s">
        <v>13</v>
      </c>
      <c r="B41" s="39" t="s">
        <v>18</v>
      </c>
      <c r="C41" s="39"/>
      <c r="D41" s="39"/>
      <c r="E41" s="20"/>
      <c r="F41" s="20"/>
      <c r="G41" s="20"/>
      <c r="H41" s="20"/>
      <c r="I41" s="20"/>
    </row>
    <row r="42" spans="1:9" s="3" customFormat="1" ht="19.5" customHeight="1">
      <c r="A42" s="38" t="s">
        <v>14</v>
      </c>
      <c r="B42" s="32" t="s">
        <v>36</v>
      </c>
      <c r="C42" s="32"/>
      <c r="D42" s="32"/>
      <c r="E42" s="25">
        <v>35596900</v>
      </c>
      <c r="F42" s="25">
        <v>52323000</v>
      </c>
      <c r="G42" s="25">
        <v>40471700</v>
      </c>
      <c r="H42" s="25">
        <v>42494026</v>
      </c>
      <c r="I42" s="25">
        <f>SUM(E42:H42)</f>
        <v>170885626</v>
      </c>
    </row>
    <row r="43" spans="1:9" s="3" customFormat="1" ht="19.5" customHeight="1">
      <c r="A43" s="21" t="s">
        <v>1</v>
      </c>
      <c r="B43" s="44" t="s">
        <v>37</v>
      </c>
      <c r="C43" s="44"/>
      <c r="D43" s="44"/>
      <c r="E43" s="25"/>
      <c r="F43" s="25"/>
      <c r="G43" s="25"/>
      <c r="H43" s="25"/>
      <c r="I43" s="25"/>
    </row>
    <row r="44" spans="1:9" s="3" customFormat="1" ht="19.5" customHeight="1">
      <c r="A44" s="21" t="s">
        <v>26</v>
      </c>
      <c r="B44" s="45" t="s">
        <v>8</v>
      </c>
      <c r="C44" s="46"/>
      <c r="D44" s="47"/>
      <c r="E44" s="25"/>
      <c r="F44" s="25"/>
      <c r="G44" s="25"/>
      <c r="H44" s="25"/>
      <c r="I44" s="25"/>
    </row>
    <row r="45" spans="1:9" s="3" customFormat="1" ht="27.75" customHeight="1">
      <c r="A45" s="41" t="s">
        <v>15</v>
      </c>
      <c r="B45" s="41"/>
      <c r="C45" s="41"/>
      <c r="D45" s="41"/>
      <c r="E45" s="42">
        <f>E42</f>
        <v>35596900</v>
      </c>
      <c r="F45" s="42">
        <f>F42</f>
        <v>52323000</v>
      </c>
      <c r="G45" s="42">
        <f>G42</f>
        <v>40471700</v>
      </c>
      <c r="H45" s="42">
        <f>H42</f>
        <v>42494026</v>
      </c>
      <c r="I45" s="42">
        <f>SUM(E45:H45)</f>
        <v>170885626</v>
      </c>
    </row>
  </sheetData>
  <sheetProtection password="CC53" sheet="1" objects="1" scenarios="1"/>
  <mergeCells count="109">
    <mergeCell ref="E22:E23"/>
    <mergeCell ref="F22:F23"/>
    <mergeCell ref="G22:G23"/>
    <mergeCell ref="H22:H23"/>
    <mergeCell ref="B23:D23"/>
    <mergeCell ref="B24:D24"/>
    <mergeCell ref="B25:D25"/>
    <mergeCell ref="B22:D22"/>
    <mergeCell ref="H16:H17"/>
    <mergeCell ref="H18:H20"/>
    <mergeCell ref="G18:G20"/>
    <mergeCell ref="I22:I23"/>
    <mergeCell ref="B16:D16"/>
    <mergeCell ref="E16:E17"/>
    <mergeCell ref="F16:F17"/>
    <mergeCell ref="G16:G17"/>
    <mergeCell ref="H40:H41"/>
    <mergeCell ref="I40:I41"/>
    <mergeCell ref="B41:D41"/>
    <mergeCell ref="B42:D42"/>
    <mergeCell ref="B40:D40"/>
    <mergeCell ref="E40:E41"/>
    <mergeCell ref="F40:F41"/>
    <mergeCell ref="G40:G41"/>
    <mergeCell ref="B35:D35"/>
    <mergeCell ref="B37:D37"/>
    <mergeCell ref="B34:D34"/>
    <mergeCell ref="A45:D45"/>
    <mergeCell ref="B43:D43"/>
    <mergeCell ref="G34:G35"/>
    <mergeCell ref="H34:H35"/>
    <mergeCell ref="E36:E38"/>
    <mergeCell ref="F36:F38"/>
    <mergeCell ref="G36:G38"/>
    <mergeCell ref="H36:H38"/>
    <mergeCell ref="E34:E35"/>
    <mergeCell ref="F34:F35"/>
    <mergeCell ref="I12:I14"/>
    <mergeCell ref="I34:I35"/>
    <mergeCell ref="I18:I20"/>
    <mergeCell ref="H24:H26"/>
    <mergeCell ref="I24:I26"/>
    <mergeCell ref="A27:I27"/>
    <mergeCell ref="B32:D32"/>
    <mergeCell ref="E30:E32"/>
    <mergeCell ref="I16:I17"/>
    <mergeCell ref="B17:D17"/>
    <mergeCell ref="F24:F26"/>
    <mergeCell ref="B20:D20"/>
    <mergeCell ref="E18:E20"/>
    <mergeCell ref="F18:F20"/>
    <mergeCell ref="A21:I21"/>
    <mergeCell ref="B26:D26"/>
    <mergeCell ref="E24:E26"/>
    <mergeCell ref="B18:D18"/>
    <mergeCell ref="B19:D19"/>
    <mergeCell ref="G24:G26"/>
    <mergeCell ref="H3:I3"/>
    <mergeCell ref="H4:I4"/>
    <mergeCell ref="H10:H11"/>
    <mergeCell ref="A5:D6"/>
    <mergeCell ref="A4:D4"/>
    <mergeCell ref="A8:D9"/>
    <mergeCell ref="B10:D10"/>
    <mergeCell ref="A7:I7"/>
    <mergeCell ref="F3:G3"/>
    <mergeCell ref="I10:I11"/>
    <mergeCell ref="A1:B1"/>
    <mergeCell ref="C1:I1"/>
    <mergeCell ref="A2:B2"/>
    <mergeCell ref="C2:I2"/>
    <mergeCell ref="F10:F11"/>
    <mergeCell ref="G10:G11"/>
    <mergeCell ref="F4:G4"/>
    <mergeCell ref="A3:D3"/>
    <mergeCell ref="F12:F14"/>
    <mergeCell ref="G12:G14"/>
    <mergeCell ref="E10:E11"/>
    <mergeCell ref="A15:I15"/>
    <mergeCell ref="B11:D11"/>
    <mergeCell ref="H12:H14"/>
    <mergeCell ref="B12:D12"/>
    <mergeCell ref="B13:D13"/>
    <mergeCell ref="B14:D14"/>
    <mergeCell ref="E12:E14"/>
    <mergeCell ref="I28:I29"/>
    <mergeCell ref="B29:D29"/>
    <mergeCell ref="B30:D30"/>
    <mergeCell ref="G28:G29"/>
    <mergeCell ref="H28:H29"/>
    <mergeCell ref="B28:D28"/>
    <mergeCell ref="E28:E29"/>
    <mergeCell ref="F28:F29"/>
    <mergeCell ref="A33:I33"/>
    <mergeCell ref="F30:F32"/>
    <mergeCell ref="G30:G32"/>
    <mergeCell ref="H30:H32"/>
    <mergeCell ref="I30:I32"/>
    <mergeCell ref="B31:D31"/>
    <mergeCell ref="I36:I38"/>
    <mergeCell ref="B44:D44"/>
    <mergeCell ref="E42:E44"/>
    <mergeCell ref="F42:F44"/>
    <mergeCell ref="G42:G44"/>
    <mergeCell ref="H42:H44"/>
    <mergeCell ref="I42:I44"/>
    <mergeCell ref="A39:D39"/>
    <mergeCell ref="B38:D38"/>
    <mergeCell ref="B36:D36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48" r:id="rId1"/>
  <headerFooter alignWithMargins="0">
    <oddHeader>&amp;C&amp;"Arial,Negrito"&amp;16 PLANO PLURIANUAL 2004-2007</oddHeader>
    <oddFooter>&amp;C&amp;"Arial,Negrito"&amp;14 DEPARTAMENTO ESTADUAL DE TRÂNSITO - DETRAN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2004-04-06T13:37:31Z</cp:lastPrinted>
  <dcterms:created xsi:type="dcterms:W3CDTF">2003-05-28T21:12:16Z</dcterms:created>
  <dcterms:modified xsi:type="dcterms:W3CDTF">2004-06-16T19:16:32Z</dcterms:modified>
  <cp:category/>
  <cp:version/>
  <cp:contentType/>
  <cp:contentStatus/>
</cp:coreProperties>
</file>