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onsolidado do programa" sheetId="1" r:id="rId1"/>
  </sheets>
  <definedNames>
    <definedName name="_xlnm.Print_Area" localSheetId="0">'consolidado do programa'!$A$1:$I$29</definedName>
  </definedNames>
  <calcPr fullCalcOnLoad="1"/>
</workbook>
</file>

<file path=xl/sharedStrings.xml><?xml version="1.0" encoding="utf-8"?>
<sst xmlns="http://schemas.openxmlformats.org/spreadsheetml/2006/main" count="50" uniqueCount="32">
  <si>
    <t>Indicadores do Programa</t>
  </si>
  <si>
    <t>Unidade de Medida</t>
  </si>
  <si>
    <t>Índice recente</t>
  </si>
  <si>
    <t>Índice Final PPA</t>
  </si>
  <si>
    <t>TOTAL</t>
  </si>
  <si>
    <t>PROJETO / ATIVIDADE</t>
  </si>
  <si>
    <t>Projeto</t>
  </si>
  <si>
    <t>Regionalização</t>
  </si>
  <si>
    <t>Valor Total dos Projetos</t>
  </si>
  <si>
    <t xml:space="preserve">PROGRAMA </t>
  </si>
  <si>
    <t xml:space="preserve">OBJETIVO DO PROGRAMA </t>
  </si>
  <si>
    <t>(Qtd / Valor)</t>
  </si>
  <si>
    <t>Objetivo Específico</t>
  </si>
  <si>
    <t>Meta Física</t>
  </si>
  <si>
    <t>%</t>
  </si>
  <si>
    <t>Colocar a efetiva disposição da população carente do Estado um instrumento de concretização do direito e garantia fundamental  de acesso à justiça, componente da cidadania.</t>
  </si>
  <si>
    <t>Unidade de medida</t>
  </si>
  <si>
    <t>Dados Financeiros do Programa</t>
  </si>
  <si>
    <t>Instalação de núcleos regionais</t>
  </si>
  <si>
    <t>Atendimento jurídico a população carente</t>
  </si>
  <si>
    <t>Ampliar e melhorar o atendimento jurídico à população carente</t>
  </si>
  <si>
    <t>Todo Estado</t>
  </si>
  <si>
    <t>Índice de alcance de clientes</t>
  </si>
  <si>
    <t>Acesso à Justiça</t>
  </si>
  <si>
    <t>Estender a atuação da Defensoria Pública a outras regiões do Estado</t>
  </si>
  <si>
    <t>pessoas</t>
  </si>
  <si>
    <t>pessoas atendidas</t>
  </si>
  <si>
    <t>unidade</t>
  </si>
  <si>
    <t>núcleos instalados</t>
  </si>
  <si>
    <t>Capacitação e aperfeiçoamento dos Defensores e Servidores</t>
  </si>
  <si>
    <t>Capacitar profissionais para melhorar o atendimento jurídico à população carente</t>
  </si>
  <si>
    <t>Defensores e Servidores capacidades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</si>
</sst>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;[Red]0.00"/>
    <numFmt numFmtId="165" formatCode="&quot;R$ &quot;#,##0.00;[Red]&quot;R$ &quot;#,##0.00"/>
    <numFmt numFmtId="166" formatCode="&quot;Sim&quot;;&quot;Sim&quot;;&quot;Não&quot;"/>
    <numFmt numFmtId="167" formatCode="&quot;Verdadeiro&quot;;&quot;Verdadeiro&quot;;&quot;Falso&quot;"/>
    <numFmt numFmtId="168" formatCode="&quot;Ativar&quot;;&quot;Ativar&quot;;&quot;Desativar&quot;"/>
    <numFmt numFmtId="169" formatCode="&quot;R$ &quot;#,##0"/>
    <numFmt numFmtId="170" formatCode="mmm\-\y\y"/>
    <numFmt numFmtId="171" formatCode="&quot;R$ &quot;#,##0.00"/>
    <numFmt numFmtId="172" formatCode="#,##0.00;[Red]#,##0.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2" borderId="1" xfId="0" applyFont="1" applyFill="1" applyBorder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left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171" fontId="4" fillId="0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right" vertical="center"/>
      <protection hidden="1"/>
    </xf>
    <xf numFmtId="0" fontId="4" fillId="0" borderId="1" xfId="0" applyFont="1" applyFill="1" applyBorder="1" applyAlignment="1" applyProtection="1">
      <alignment horizontal="justify" vertical="center" wrapText="1"/>
      <protection hidden="1"/>
    </xf>
    <xf numFmtId="3" fontId="4" fillId="0" borderId="1" xfId="0" applyNumberFormat="1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right" vertical="center" wrapText="1"/>
      <protection hidden="1"/>
    </xf>
    <xf numFmtId="0" fontId="4" fillId="0" borderId="1" xfId="0" applyFont="1" applyBorder="1" applyAlignment="1" applyProtection="1">
      <alignment horizontal="justify" vertical="center" wrapText="1"/>
      <protection hidden="1"/>
    </xf>
    <xf numFmtId="165" fontId="4" fillId="0" borderId="1" xfId="0" applyNumberFormat="1" applyFont="1" applyFill="1" applyBorder="1" applyAlignment="1" applyProtection="1">
      <alignment horizontal="center" vertical="center"/>
      <protection hidden="1"/>
    </xf>
    <xf numFmtId="3" fontId="4" fillId="0" borderId="1" xfId="0" applyNumberFormat="1" applyFont="1" applyBorder="1" applyAlignment="1" applyProtection="1">
      <alignment horizontal="justify" vertical="center" wrapText="1"/>
      <protection hidden="1"/>
    </xf>
    <xf numFmtId="0" fontId="3" fillId="0" borderId="1" xfId="0" applyFont="1" applyBorder="1" applyAlignment="1" applyProtection="1">
      <alignment horizontal="justify" vertical="center" wrapText="1"/>
      <protection hidden="1"/>
    </xf>
    <xf numFmtId="0" fontId="3" fillId="2" borderId="1" xfId="0" applyFont="1" applyFill="1" applyBorder="1" applyAlignment="1" applyProtection="1">
      <alignment horizontal="right"/>
      <protection hidden="1"/>
    </xf>
    <xf numFmtId="171" fontId="4" fillId="0" borderId="1" xfId="0" applyNumberFormat="1" applyFont="1" applyFill="1" applyBorder="1" applyAlignment="1" applyProtection="1">
      <alignment horizontal="center" vertical="center"/>
      <protection hidden="1"/>
    </xf>
    <xf numFmtId="6" fontId="4" fillId="0" borderId="1" xfId="0" applyNumberFormat="1" applyFont="1" applyBorder="1" applyAlignment="1" applyProtection="1">
      <alignment horizontal="left" vertical="center" wrapText="1"/>
      <protection hidden="1"/>
    </xf>
    <xf numFmtId="6" fontId="4" fillId="0" borderId="2" xfId="0" applyNumberFormat="1" applyFont="1" applyBorder="1" applyAlignment="1" applyProtection="1">
      <alignment horizontal="left" vertical="center"/>
      <protection hidden="1"/>
    </xf>
    <xf numFmtId="6" fontId="4" fillId="0" borderId="3" xfId="0" applyNumberFormat="1" applyFont="1" applyBorder="1" applyAlignment="1" applyProtection="1">
      <alignment horizontal="left" vertical="center"/>
      <protection hidden="1"/>
    </xf>
    <xf numFmtId="6" fontId="4" fillId="0" borderId="4" xfId="0" applyNumberFormat="1" applyFont="1" applyBorder="1" applyAlignment="1" applyProtection="1">
      <alignment horizontal="left" vertical="center"/>
      <protection hidden="1"/>
    </xf>
    <xf numFmtId="0" fontId="3" fillId="2" borderId="1" xfId="0" applyFont="1" applyFill="1" applyBorder="1" applyAlignment="1" applyProtection="1">
      <alignment horizontal="right" vertical="center" wrapText="1"/>
      <protection hidden="1"/>
    </xf>
    <xf numFmtId="165" fontId="4" fillId="0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hidden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view="pageBreakPreview" zoomScale="75" zoomScaleSheetLayoutView="75" workbookViewId="0" topLeftCell="A1">
      <selection activeCell="B17" sqref="B17:D17"/>
    </sheetView>
  </sheetViews>
  <sheetFormatPr defaultColWidth="9.140625" defaultRowHeight="12.75"/>
  <cols>
    <col min="1" max="1" width="24.8515625" style="0" customWidth="1"/>
    <col min="3" max="3" width="11.421875" style="0" customWidth="1"/>
    <col min="4" max="4" width="70.57421875" style="0" customWidth="1"/>
    <col min="5" max="9" width="22.8515625" style="0" customWidth="1"/>
  </cols>
  <sheetData>
    <row r="1" spans="1:10" ht="30" customHeight="1">
      <c r="A1" s="2" t="s">
        <v>9</v>
      </c>
      <c r="B1" s="2"/>
      <c r="C1" s="3" t="s">
        <v>23</v>
      </c>
      <c r="D1" s="3"/>
      <c r="E1" s="3"/>
      <c r="F1" s="3"/>
      <c r="G1" s="3"/>
      <c r="H1" s="3"/>
      <c r="I1" s="3"/>
      <c r="J1" s="1"/>
    </row>
    <row r="2" spans="1:10" ht="39" customHeight="1">
      <c r="A2" s="2" t="s">
        <v>10</v>
      </c>
      <c r="B2" s="2"/>
      <c r="C2" s="3" t="s">
        <v>15</v>
      </c>
      <c r="D2" s="3"/>
      <c r="E2" s="3"/>
      <c r="F2" s="3"/>
      <c r="G2" s="3"/>
      <c r="H2" s="3"/>
      <c r="I2" s="3"/>
      <c r="J2" s="1"/>
    </row>
    <row r="3" spans="1:10" ht="18" customHeight="1">
      <c r="A3" s="2" t="s">
        <v>0</v>
      </c>
      <c r="B3" s="2"/>
      <c r="C3" s="2"/>
      <c r="D3" s="2"/>
      <c r="E3" s="4" t="s">
        <v>16</v>
      </c>
      <c r="F3" s="5" t="s">
        <v>2</v>
      </c>
      <c r="G3" s="5"/>
      <c r="H3" s="5" t="s">
        <v>3</v>
      </c>
      <c r="I3" s="5"/>
      <c r="J3" s="1"/>
    </row>
    <row r="4" spans="1:10" ht="29.25" customHeight="1">
      <c r="A4" s="6" t="s">
        <v>22</v>
      </c>
      <c r="B4" s="6"/>
      <c r="C4" s="6"/>
      <c r="D4" s="6"/>
      <c r="E4" s="7" t="s">
        <v>14</v>
      </c>
      <c r="F4" s="8">
        <v>1.15</v>
      </c>
      <c r="G4" s="8"/>
      <c r="H4" s="8">
        <v>5</v>
      </c>
      <c r="I4" s="8"/>
      <c r="J4" s="1"/>
    </row>
    <row r="5" spans="1:10" ht="15">
      <c r="A5" s="5" t="s">
        <v>17</v>
      </c>
      <c r="B5" s="5"/>
      <c r="C5" s="5"/>
      <c r="D5" s="5"/>
      <c r="E5" s="9">
        <v>2004</v>
      </c>
      <c r="F5" s="9">
        <v>2005</v>
      </c>
      <c r="G5" s="9">
        <v>2006</v>
      </c>
      <c r="H5" s="9">
        <v>2007</v>
      </c>
      <c r="I5" s="9" t="s">
        <v>4</v>
      </c>
      <c r="J5" s="1"/>
    </row>
    <row r="6" spans="1:10" ht="27.75" customHeight="1">
      <c r="A6" s="5"/>
      <c r="B6" s="5"/>
      <c r="C6" s="5"/>
      <c r="D6" s="5"/>
      <c r="E6" s="10">
        <f>SUM(E12+E18+E24)</f>
        <v>446960</v>
      </c>
      <c r="F6" s="10">
        <f>SUM(F12+F18+F24)</f>
        <v>925000</v>
      </c>
      <c r="G6" s="10">
        <f>SUM(G12+G18+G24)</f>
        <v>185755</v>
      </c>
      <c r="H6" s="10">
        <f>SUM(H12+H18+H24)</f>
        <v>257698</v>
      </c>
      <c r="I6" s="10">
        <f>SUM(E6:H6)</f>
        <v>1815413</v>
      </c>
      <c r="J6" s="1"/>
    </row>
    <row r="7" spans="1:10" ht="9.75" customHeight="1">
      <c r="A7" s="11"/>
      <c r="B7" s="11"/>
      <c r="C7" s="11"/>
      <c r="D7" s="11"/>
      <c r="E7" s="11"/>
      <c r="F7" s="11"/>
      <c r="G7" s="11"/>
      <c r="H7" s="11"/>
      <c r="I7" s="11"/>
      <c r="J7" s="1"/>
    </row>
    <row r="8" spans="1:10" ht="15">
      <c r="A8" s="12" t="s">
        <v>5</v>
      </c>
      <c r="B8" s="12"/>
      <c r="C8" s="12"/>
      <c r="D8" s="12"/>
      <c r="E8" s="13">
        <v>2004</v>
      </c>
      <c r="F8" s="13">
        <v>2005</v>
      </c>
      <c r="G8" s="13">
        <v>2006</v>
      </c>
      <c r="H8" s="13">
        <v>2007</v>
      </c>
      <c r="I8" s="13" t="s">
        <v>4</v>
      </c>
      <c r="J8" s="1"/>
    </row>
    <row r="9" spans="1:10" ht="15">
      <c r="A9" s="12"/>
      <c r="B9" s="12"/>
      <c r="C9" s="12"/>
      <c r="D9" s="12"/>
      <c r="E9" s="13" t="s">
        <v>11</v>
      </c>
      <c r="F9" s="13" t="s">
        <v>11</v>
      </c>
      <c r="G9" s="13" t="s">
        <v>11</v>
      </c>
      <c r="H9" s="13" t="s">
        <v>11</v>
      </c>
      <c r="I9" s="13" t="s">
        <v>11</v>
      </c>
      <c r="J9" s="1"/>
    </row>
    <row r="10" spans="1:10" ht="19.5" customHeight="1">
      <c r="A10" s="14" t="s">
        <v>6</v>
      </c>
      <c r="B10" s="15" t="s">
        <v>18</v>
      </c>
      <c r="C10" s="15"/>
      <c r="D10" s="15"/>
      <c r="E10" s="16">
        <v>22</v>
      </c>
      <c r="F10" s="16">
        <v>20</v>
      </c>
      <c r="G10" s="16">
        <v>7</v>
      </c>
      <c r="H10" s="16">
        <v>9</v>
      </c>
      <c r="I10" s="16">
        <f>SUM($E10+$F10+$G10+$H10)</f>
        <v>58</v>
      </c>
      <c r="J10" s="1"/>
    </row>
    <row r="11" spans="1:10" ht="18" customHeight="1">
      <c r="A11" s="17" t="s">
        <v>12</v>
      </c>
      <c r="B11" s="18" t="s">
        <v>24</v>
      </c>
      <c r="C11" s="18"/>
      <c r="D11" s="18"/>
      <c r="E11" s="16"/>
      <c r="F11" s="16"/>
      <c r="G11" s="16"/>
      <c r="H11" s="16"/>
      <c r="I11" s="16"/>
      <c r="J11" s="1"/>
    </row>
    <row r="12" spans="1:10" ht="19.5" customHeight="1">
      <c r="A12" s="14" t="s">
        <v>13</v>
      </c>
      <c r="B12" s="18" t="s">
        <v>28</v>
      </c>
      <c r="C12" s="18"/>
      <c r="D12" s="18"/>
      <c r="E12" s="19">
        <f>330000-163020</f>
        <v>166980</v>
      </c>
      <c r="F12" s="19">
        <v>300000</v>
      </c>
      <c r="G12" s="19">
        <f>151200-51870</f>
        <v>99330</v>
      </c>
      <c r="H12" s="19">
        <f>234000-66690</f>
        <v>167310</v>
      </c>
      <c r="I12" s="19">
        <f>E12+F12+G12+H12</f>
        <v>733620</v>
      </c>
      <c r="J12" s="1"/>
    </row>
    <row r="13" spans="1:10" ht="19.5" customHeight="1">
      <c r="A13" s="17" t="s">
        <v>1</v>
      </c>
      <c r="B13" s="20" t="s">
        <v>27</v>
      </c>
      <c r="C13" s="20"/>
      <c r="D13" s="20"/>
      <c r="E13" s="19"/>
      <c r="F13" s="19"/>
      <c r="G13" s="19"/>
      <c r="H13" s="19"/>
      <c r="I13" s="19"/>
      <c r="J13" s="1"/>
    </row>
    <row r="14" spans="1:10" ht="19.5" customHeight="1">
      <c r="A14" s="17" t="s">
        <v>7</v>
      </c>
      <c r="B14" s="20" t="s">
        <v>21</v>
      </c>
      <c r="C14" s="21"/>
      <c r="D14" s="21"/>
      <c r="E14" s="19"/>
      <c r="F14" s="19"/>
      <c r="G14" s="19"/>
      <c r="H14" s="19"/>
      <c r="I14" s="19"/>
      <c r="J14" s="1"/>
    </row>
    <row r="15" spans="1:10" ht="9.75" customHeight="1">
      <c r="A15" s="11"/>
      <c r="B15" s="11"/>
      <c r="C15" s="11"/>
      <c r="D15" s="11"/>
      <c r="E15" s="11"/>
      <c r="F15" s="11"/>
      <c r="G15" s="11"/>
      <c r="H15" s="11"/>
      <c r="I15" s="11"/>
      <c r="J15" s="1"/>
    </row>
    <row r="16" spans="1:10" ht="19.5" customHeight="1">
      <c r="A16" s="22" t="s">
        <v>6</v>
      </c>
      <c r="B16" s="6" t="s">
        <v>19</v>
      </c>
      <c r="C16" s="6"/>
      <c r="D16" s="6"/>
      <c r="E16" s="16">
        <v>40000</v>
      </c>
      <c r="F16" s="16">
        <v>60000</v>
      </c>
      <c r="G16" s="16">
        <v>80000</v>
      </c>
      <c r="H16" s="16">
        <v>100000</v>
      </c>
      <c r="I16" s="16">
        <v>100000</v>
      </c>
      <c r="J16" s="1"/>
    </row>
    <row r="17" spans="1:10" ht="19.5" customHeight="1">
      <c r="A17" s="17" t="s">
        <v>12</v>
      </c>
      <c r="B17" s="6" t="s">
        <v>20</v>
      </c>
      <c r="C17" s="6"/>
      <c r="D17" s="6"/>
      <c r="E17" s="16"/>
      <c r="F17" s="16"/>
      <c r="G17" s="16"/>
      <c r="H17" s="16"/>
      <c r="I17" s="16"/>
      <c r="J17" s="1"/>
    </row>
    <row r="18" spans="1:10" ht="19.5" customHeight="1">
      <c r="A18" s="22" t="s">
        <v>13</v>
      </c>
      <c r="B18" s="6" t="s">
        <v>26</v>
      </c>
      <c r="C18" s="6"/>
      <c r="D18" s="6"/>
      <c r="E18" s="23">
        <v>279980</v>
      </c>
      <c r="F18" s="23">
        <v>445000</v>
      </c>
      <c r="G18" s="23">
        <v>86425</v>
      </c>
      <c r="H18" s="23">
        <v>90388</v>
      </c>
      <c r="I18" s="23">
        <f>E18+F18+G18+H18</f>
        <v>901793</v>
      </c>
      <c r="J18" s="1"/>
    </row>
    <row r="19" spans="1:10" ht="19.5" customHeight="1">
      <c r="A19" s="17" t="s">
        <v>1</v>
      </c>
      <c r="B19" s="24" t="s">
        <v>25</v>
      </c>
      <c r="C19" s="24"/>
      <c r="D19" s="24"/>
      <c r="E19" s="23"/>
      <c r="F19" s="23"/>
      <c r="G19" s="23"/>
      <c r="H19" s="23"/>
      <c r="I19" s="23"/>
      <c r="J19" s="1"/>
    </row>
    <row r="20" spans="1:10" ht="19.5" customHeight="1">
      <c r="A20" s="17" t="s">
        <v>7</v>
      </c>
      <c r="B20" s="25" t="s">
        <v>21</v>
      </c>
      <c r="C20" s="26"/>
      <c r="D20" s="27"/>
      <c r="E20" s="23"/>
      <c r="F20" s="23"/>
      <c r="G20" s="23"/>
      <c r="H20" s="23"/>
      <c r="I20" s="23"/>
      <c r="J20" s="1"/>
    </row>
    <row r="21" spans="1:10" ht="9.75" customHeight="1">
      <c r="A21" s="11"/>
      <c r="B21" s="11"/>
      <c r="C21" s="11"/>
      <c r="D21" s="11"/>
      <c r="E21" s="11"/>
      <c r="F21" s="11"/>
      <c r="G21" s="11"/>
      <c r="H21" s="11"/>
      <c r="I21" s="11"/>
      <c r="J21" s="1"/>
    </row>
    <row r="22" spans="1:10" ht="19.5" customHeight="1">
      <c r="A22" s="22" t="s">
        <v>6</v>
      </c>
      <c r="B22" s="6" t="s">
        <v>29</v>
      </c>
      <c r="C22" s="6"/>
      <c r="D22" s="6"/>
      <c r="E22" s="16"/>
      <c r="F22" s="16">
        <v>30</v>
      </c>
      <c r="G22" s="16"/>
      <c r="H22" s="16"/>
      <c r="I22" s="16">
        <v>30</v>
      </c>
      <c r="J22" s="1"/>
    </row>
    <row r="23" spans="1:10" ht="29.25" customHeight="1">
      <c r="A23" s="17" t="s">
        <v>12</v>
      </c>
      <c r="B23" s="6" t="s">
        <v>30</v>
      </c>
      <c r="C23" s="6"/>
      <c r="D23" s="6"/>
      <c r="E23" s="16"/>
      <c r="F23" s="16"/>
      <c r="G23" s="16"/>
      <c r="H23" s="16"/>
      <c r="I23" s="16"/>
      <c r="J23" s="1"/>
    </row>
    <row r="24" spans="1:10" ht="19.5" customHeight="1">
      <c r="A24" s="22" t="s">
        <v>13</v>
      </c>
      <c r="B24" s="6" t="s">
        <v>31</v>
      </c>
      <c r="C24" s="6"/>
      <c r="D24" s="6"/>
      <c r="E24" s="23"/>
      <c r="F24" s="23">
        <v>180000</v>
      </c>
      <c r="G24" s="23"/>
      <c r="H24" s="23"/>
      <c r="I24" s="23">
        <f>E24+F24+G24+H24</f>
        <v>180000</v>
      </c>
      <c r="J24" s="1"/>
    </row>
    <row r="25" spans="1:10" ht="19.5" customHeight="1">
      <c r="A25" s="17" t="s">
        <v>1</v>
      </c>
      <c r="B25" s="24" t="s">
        <v>25</v>
      </c>
      <c r="C25" s="24"/>
      <c r="D25" s="24"/>
      <c r="E25" s="23"/>
      <c r="F25" s="23"/>
      <c r="G25" s="23"/>
      <c r="H25" s="23"/>
      <c r="I25" s="23"/>
      <c r="J25" s="1"/>
    </row>
    <row r="26" spans="1:10" ht="19.5" customHeight="1">
      <c r="A26" s="17" t="s">
        <v>7</v>
      </c>
      <c r="B26" s="25" t="s">
        <v>21</v>
      </c>
      <c r="C26" s="26"/>
      <c r="D26" s="27"/>
      <c r="E26" s="23"/>
      <c r="F26" s="23"/>
      <c r="G26" s="23"/>
      <c r="H26" s="23"/>
      <c r="I26" s="23"/>
      <c r="J26" s="1"/>
    </row>
    <row r="27" spans="1:10" ht="30.75" customHeight="1">
      <c r="A27" s="28" t="s">
        <v>8</v>
      </c>
      <c r="B27" s="28"/>
      <c r="C27" s="28"/>
      <c r="D27" s="28"/>
      <c r="E27" s="29">
        <f>SUM(E12+E18+E24)</f>
        <v>446960</v>
      </c>
      <c r="F27" s="29">
        <f>SUM(F12+F18+F24)</f>
        <v>925000</v>
      </c>
      <c r="G27" s="29">
        <f>SUM(G12+G18+G24)</f>
        <v>185755</v>
      </c>
      <c r="H27" s="29">
        <f>SUM(H12+H18+H24)</f>
        <v>257698</v>
      </c>
      <c r="I27" s="29">
        <f>SUM(E27:H27)</f>
        <v>1815413</v>
      </c>
      <c r="J27" s="1"/>
    </row>
    <row r="28" spans="1:10" ht="12.75">
      <c r="A28" s="30"/>
      <c r="B28" s="30"/>
      <c r="C28" s="30"/>
      <c r="D28" s="30"/>
      <c r="E28" s="30"/>
      <c r="F28" s="30"/>
      <c r="G28" s="30"/>
      <c r="H28" s="30"/>
      <c r="I28" s="30"/>
      <c r="J28" s="1"/>
    </row>
    <row r="29" spans="1:10" ht="12.75">
      <c r="A29" s="30"/>
      <c r="B29" s="30"/>
      <c r="C29" s="30"/>
      <c r="D29" s="30"/>
      <c r="E29" s="30"/>
      <c r="F29" s="30"/>
      <c r="G29" s="30"/>
      <c r="H29" s="30"/>
      <c r="I29" s="30"/>
      <c r="J29" s="1"/>
    </row>
  </sheetData>
  <sheetProtection password="CC53" sheet="1" objects="1" scenarios="1"/>
  <mergeCells count="61">
    <mergeCell ref="A27:D27"/>
    <mergeCell ref="B18:D18"/>
    <mergeCell ref="B19:D19"/>
    <mergeCell ref="G10:G11"/>
    <mergeCell ref="G16:G17"/>
    <mergeCell ref="B17:D17"/>
    <mergeCell ref="F10:F11"/>
    <mergeCell ref="A15:I15"/>
    <mergeCell ref="B20:D20"/>
    <mergeCell ref="E18:E20"/>
    <mergeCell ref="I10:I11"/>
    <mergeCell ref="B11:D11"/>
    <mergeCell ref="B12:D12"/>
    <mergeCell ref="B16:D16"/>
    <mergeCell ref="E16:E17"/>
    <mergeCell ref="F16:F17"/>
    <mergeCell ref="H16:H17"/>
    <mergeCell ref="B10:D10"/>
    <mergeCell ref="B13:D13"/>
    <mergeCell ref="E10:E11"/>
    <mergeCell ref="A3:D3"/>
    <mergeCell ref="A4:D4"/>
    <mergeCell ref="A1:B1"/>
    <mergeCell ref="C1:I1"/>
    <mergeCell ref="A2:B2"/>
    <mergeCell ref="C2:I2"/>
    <mergeCell ref="F3:G3"/>
    <mergeCell ref="F4:G4"/>
    <mergeCell ref="H3:I3"/>
    <mergeCell ref="H4:I4"/>
    <mergeCell ref="A5:D6"/>
    <mergeCell ref="A7:I7"/>
    <mergeCell ref="B14:D14"/>
    <mergeCell ref="E12:E14"/>
    <mergeCell ref="F12:F14"/>
    <mergeCell ref="G12:G14"/>
    <mergeCell ref="H12:H14"/>
    <mergeCell ref="I12:I14"/>
    <mergeCell ref="H10:H11"/>
    <mergeCell ref="A8:D9"/>
    <mergeCell ref="I16:I17"/>
    <mergeCell ref="F18:F20"/>
    <mergeCell ref="G18:G20"/>
    <mergeCell ref="H18:H20"/>
    <mergeCell ref="I18:I20"/>
    <mergeCell ref="A21:I21"/>
    <mergeCell ref="B22:D22"/>
    <mergeCell ref="E22:E23"/>
    <mergeCell ref="F22:F23"/>
    <mergeCell ref="G22:G23"/>
    <mergeCell ref="H22:H23"/>
    <mergeCell ref="I22:I23"/>
    <mergeCell ref="B23:D23"/>
    <mergeCell ref="H24:H26"/>
    <mergeCell ref="I24:I26"/>
    <mergeCell ref="B25:D25"/>
    <mergeCell ref="B26:D26"/>
    <mergeCell ref="B24:D24"/>
    <mergeCell ref="E24:E26"/>
    <mergeCell ref="F24:F26"/>
    <mergeCell ref="G24:G26"/>
  </mergeCells>
  <printOptions horizontalCentered="1" verticalCentered="1"/>
  <pageMargins left="0.984251968503937" right="0.5905511811023623" top="0.7874015748031497" bottom="0.5905511811023623" header="0.3937007874015748" footer="0.31496062992125984"/>
  <pageSetup horizontalDpi="300" verticalDpi="300" orientation="landscape" paperSize="9" scale="55" r:id="rId1"/>
  <headerFooter alignWithMargins="0">
    <oddHeader>&amp;C&amp;"Arial,Negrito"&amp;16 PLANO PLURIANUAL 2004-2007</oddHeader>
    <oddFooter>&amp;C&amp;"Arial,Negrito"&amp;14DEFENSORIA PÚBLICA DO ESTADO DE MATO GROSSO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</dc:creator>
  <cp:keywords/>
  <dc:description/>
  <cp:lastModifiedBy>SEPLANMT</cp:lastModifiedBy>
  <cp:lastPrinted>2004-04-06T13:42:12Z</cp:lastPrinted>
  <dcterms:created xsi:type="dcterms:W3CDTF">2003-05-28T21:12:16Z</dcterms:created>
  <dcterms:modified xsi:type="dcterms:W3CDTF">2004-06-16T19:14:24Z</dcterms:modified>
  <cp:category/>
  <cp:version/>
  <cp:contentType/>
  <cp:contentStatus/>
</cp:coreProperties>
</file>