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31" windowWidth="12000" windowHeight="6630" activeTab="0"/>
  </bookViews>
  <sheets>
    <sheet name="consol" sheetId="1" r:id="rId1"/>
  </sheets>
  <definedNames>
    <definedName name="_xlnm.Print_Area" localSheetId="0">'consol'!$A$1:$I$94</definedName>
  </definedNames>
  <calcPr fullCalcOnLoad="1"/>
</workbook>
</file>

<file path=xl/sharedStrings.xml><?xml version="1.0" encoding="utf-8"?>
<sst xmlns="http://schemas.openxmlformats.org/spreadsheetml/2006/main" count="164" uniqueCount="75">
  <si>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</si>
  <si>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</si>
  <si>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</si>
  <si>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</si>
  <si>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</si>
  <si>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</si>
  <si>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</si>
  <si>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>Atividade</t>
  </si>
  <si>
    <t>Todo o Estado</t>
  </si>
  <si>
    <t>Valor Total dos Projetos</t>
  </si>
  <si>
    <t xml:space="preserve">PROGRAMA </t>
  </si>
  <si>
    <t xml:space="preserve">OBJETIVO DO PROGRAMA </t>
  </si>
  <si>
    <t>(Qtd / Valor)</t>
  </si>
  <si>
    <t>Objetivo Específico</t>
  </si>
  <si>
    <t>Meta Física</t>
  </si>
  <si>
    <t>Valor Total das Atividades</t>
  </si>
  <si>
    <t>Unidade Responsável</t>
  </si>
  <si>
    <t>Reduzir a demanda reprimida por atendimento a sinistros e emergências</t>
  </si>
  <si>
    <t>Reduzir o tempo-resposta médio do atendimento</t>
  </si>
  <si>
    <t>Reduzir o número de inconformidades com a legislação de proteção contra incêndio e pânico</t>
  </si>
  <si>
    <t>Reduzir o número de queimadas</t>
  </si>
  <si>
    <t>Elaborar plano de apoio mútuo em emergências</t>
  </si>
  <si>
    <t>Levantamento de riscos no Estado</t>
  </si>
  <si>
    <t>Mapear as áreas de risco dos municípios do Estado</t>
  </si>
  <si>
    <t>Controle de movimentação de produtos perigosos</t>
  </si>
  <si>
    <t>Controlar a movimentação de cargas perigosas</t>
  </si>
  <si>
    <t>Modernização dos serviços do Corpo de Bombeiros</t>
  </si>
  <si>
    <t>Elevar a qualidade dos serviços prestados</t>
  </si>
  <si>
    <t>Prevenção e combate as queimadas e proteção ambiental</t>
  </si>
  <si>
    <t>Descentralização Operacional do Corpo de Bombeiros na Região Metropolitana</t>
  </si>
  <si>
    <t>Manutenção das ações de prevenção e atendimento de sinistros e emergências</t>
  </si>
  <si>
    <t>Demanda reprimidade de sinistros e emergências</t>
  </si>
  <si>
    <t>Dotar os municípios com mais de 20.000 hab de unidades do Corpo de Bombeiro</t>
  </si>
  <si>
    <t>Unidades com processos reestruturados</t>
  </si>
  <si>
    <t>Ocorrências Atendidas</t>
  </si>
  <si>
    <t>Dados Financeiros do programa</t>
  </si>
  <si>
    <t>Regionalizaçao</t>
  </si>
  <si>
    <t>Em Construção</t>
  </si>
  <si>
    <t>Preparação para o enfrentamento de calamidades e desastres em MT</t>
  </si>
  <si>
    <t>municípios com planos elaborados</t>
  </si>
  <si>
    <t>ações preventivas realizadas</t>
  </si>
  <si>
    <t>unidades descentralizadas</t>
  </si>
  <si>
    <t xml:space="preserve">Tempo-resposta do atendimento </t>
  </si>
  <si>
    <t>minutos</t>
  </si>
  <si>
    <t>percentual</t>
  </si>
  <si>
    <t>vistorias realizadas</t>
  </si>
  <si>
    <t xml:space="preserve">Ampliação de atuação do corpo de bombeiros nos municípios </t>
  </si>
  <si>
    <t>Garantir a continuidade das ações de prevenção e atendimento a sinistros e emergências</t>
  </si>
  <si>
    <t>I, II, III, IV, V, VI, VII, VIII, IX, X, XI, XII</t>
  </si>
  <si>
    <t>unidade</t>
  </si>
  <si>
    <t>municípios</t>
  </si>
  <si>
    <t>municípios com riscos mapeados</t>
  </si>
  <si>
    <t>operações de fiscalização e orientação realizadas</t>
  </si>
  <si>
    <t>Prevenção e Atendimento a Sinistros e Emergências</t>
  </si>
  <si>
    <t>Apoio à criação das comissões municipais de defesa civil</t>
  </si>
  <si>
    <t>Descentralizar as ações de defesa civil para os municípios</t>
  </si>
  <si>
    <t>CONDEC´S implementadas</t>
  </si>
  <si>
    <t>Prevenção, assistência e reconstrução de bens lesados</t>
  </si>
  <si>
    <t>Capacitação de agentes da Defesa Civil</t>
  </si>
  <si>
    <t>Reduzir a vulnerabilidade da população frente aos acidentes com produtos químicos</t>
  </si>
  <si>
    <t>Educação da Defesa Civil nas escolas</t>
  </si>
  <si>
    <t>Casa Civil</t>
  </si>
  <si>
    <t>obras realizadas</t>
  </si>
  <si>
    <t>Agentes da Defesa Civil elaborando atividades preventivas e de resposta</t>
  </si>
  <si>
    <t>agentes capacitados</t>
  </si>
  <si>
    <t>pessoas</t>
  </si>
  <si>
    <t>Prevenção e controle de desastres com cargas perigosas e produtos químicos</t>
  </si>
  <si>
    <t>órgãos preparados para emergência</t>
  </si>
  <si>
    <t>escolas atendidas</t>
  </si>
  <si>
    <t>Preparação dos alunos e professores para situações de emergência</t>
  </si>
  <si>
    <t>Dar assistência e socorro a pessoas atingidas por acidentes</t>
  </si>
  <si>
    <t>número</t>
  </si>
  <si>
    <t>Prevenção contra sinistros e pânico</t>
  </si>
  <si>
    <t>municípios atendidos</t>
  </si>
  <si>
    <t>VI, V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</si>
</sst>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;[Red]0.00"/>
    <numFmt numFmtId="165" formatCode="&quot;R$ &quot;#,##0.00;[Red]&quot;R$ &quot;#,##0.0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&quot;R$ &quot;#,##0"/>
    <numFmt numFmtId="170" formatCode="mmm\-yy"/>
    <numFmt numFmtId="171" formatCode="&quot;R$ &quot;#,##0.00"/>
    <numFmt numFmtId="172" formatCode="#,##0.00;[Red]#,##0.00"/>
    <numFmt numFmtId="173" formatCode="&quot;R$ &quot;#,##0;[Red]&quot;R$ &quot;#,##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name val="Arial"/>
      <family val="0"/>
    </font>
    <font>
      <b/>
      <sz val="14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7" fillId="2" borderId="1" xfId="0" applyFont="1" applyFill="1" applyBorder="1" applyAlignment="1" applyProtection="1">
      <alignment horizontal="left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7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171" fontId="6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right" vertical="center"/>
      <protection hidden="1"/>
    </xf>
    <xf numFmtId="0" fontId="6" fillId="0" borderId="1" xfId="0" applyFont="1" applyFill="1" applyBorder="1" applyAlignment="1" applyProtection="1">
      <alignment horizontal="justify" vertical="center" wrapText="1"/>
      <protection hidden="1"/>
    </xf>
    <xf numFmtId="3" fontId="6" fillId="0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right" vertical="center" wrapText="1"/>
      <protection hidden="1"/>
    </xf>
    <xf numFmtId="0" fontId="6" fillId="0" borderId="1" xfId="0" applyFont="1" applyBorder="1" applyAlignment="1" applyProtection="1">
      <alignment horizontal="justify" vertical="center" wrapText="1"/>
      <protection hidden="1"/>
    </xf>
    <xf numFmtId="0" fontId="6" fillId="0" borderId="1" xfId="0" applyFont="1" applyBorder="1" applyAlignment="1" applyProtection="1">
      <alignment horizontal="justify" vertical="center"/>
      <protection hidden="1"/>
    </xf>
    <xf numFmtId="171" fontId="6" fillId="0" borderId="1" xfId="0" applyNumberFormat="1" applyFont="1" applyFill="1" applyBorder="1" applyAlignment="1" applyProtection="1">
      <alignment horizontal="center" vertical="center"/>
      <protection hidden="1"/>
    </xf>
    <xf numFmtId="3" fontId="6" fillId="0" borderId="1" xfId="0" applyNumberFormat="1" applyFont="1" applyBorder="1" applyAlignment="1" applyProtection="1">
      <alignment horizontal="justify" vertical="center"/>
      <protection hidden="1"/>
    </xf>
    <xf numFmtId="3" fontId="6" fillId="0" borderId="1" xfId="0" applyNumberFormat="1" applyFont="1" applyBorder="1" applyAlignment="1" applyProtection="1">
      <alignment horizontal="left" vertical="center"/>
      <protection hidden="1"/>
    </xf>
    <xf numFmtId="3" fontId="6" fillId="0" borderId="1" xfId="0" applyNumberFormat="1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vertical="center"/>
      <protection hidden="1"/>
    </xf>
    <xf numFmtId="6" fontId="6" fillId="0" borderId="1" xfId="0" applyNumberFormat="1" applyFont="1" applyBorder="1" applyAlignment="1" applyProtection="1">
      <alignment vertical="center"/>
      <protection hidden="1"/>
    </xf>
    <xf numFmtId="6" fontId="6" fillId="0" borderId="1" xfId="0" applyNumberFormat="1" applyFont="1" applyBorder="1" applyAlignment="1" applyProtection="1">
      <alignment horizontal="left" vertical="center"/>
      <protection hidden="1"/>
    </xf>
    <xf numFmtId="3" fontId="6" fillId="0" borderId="1" xfId="0" applyNumberFormat="1" applyFont="1" applyBorder="1" applyAlignment="1" applyProtection="1">
      <alignment horizontal="justify" vertical="center" wrapText="1"/>
      <protection hidden="1"/>
    </xf>
    <xf numFmtId="3" fontId="6" fillId="0" borderId="1" xfId="0" applyNumberFormat="1" applyFont="1" applyBorder="1" applyAlignment="1" applyProtection="1" quotePrefix="1">
      <alignment horizontal="justify" vertical="center" wrapText="1"/>
      <protection hidden="1"/>
    </xf>
    <xf numFmtId="0" fontId="0" fillId="0" borderId="1" xfId="0" applyBorder="1" applyAlignment="1" applyProtection="1">
      <alignment horizontal="justify" vertical="center" wrapText="1"/>
      <protection hidden="1"/>
    </xf>
    <xf numFmtId="0" fontId="0" fillId="0" borderId="0" xfId="0" applyAlignment="1" applyProtection="1">
      <alignment/>
      <protection hidden="1"/>
    </xf>
    <xf numFmtId="4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3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left" vertical="center"/>
      <protection hidden="1"/>
    </xf>
    <xf numFmtId="4" fontId="0" fillId="0" borderId="1" xfId="0" applyNumberForma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justify" vertical="center" wrapText="1"/>
      <protection hidden="1"/>
    </xf>
    <xf numFmtId="6" fontId="6" fillId="0" borderId="2" xfId="0" applyNumberFormat="1" applyFont="1" applyBorder="1" applyAlignment="1" applyProtection="1">
      <alignment horizontal="left" vertical="center" wrapText="1"/>
      <protection hidden="1"/>
    </xf>
    <xf numFmtId="6" fontId="6" fillId="0" borderId="3" xfId="0" applyNumberFormat="1" applyFont="1" applyBorder="1" applyAlignment="1" applyProtection="1">
      <alignment horizontal="left" vertical="center" wrapText="1"/>
      <protection hidden="1"/>
    </xf>
    <xf numFmtId="0" fontId="0" fillId="0" borderId="4" xfId="0" applyBorder="1" applyAlignment="1" applyProtection="1">
      <alignment horizontal="left" vertical="center" wrapText="1"/>
      <protection hidden="1"/>
    </xf>
    <xf numFmtId="3" fontId="6" fillId="0" borderId="1" xfId="0" applyNumberFormat="1" applyFont="1" applyFill="1" applyBorder="1" applyAlignment="1" applyProtection="1" quotePrefix="1">
      <alignment horizontal="center" vertical="center"/>
      <protection hidden="1"/>
    </xf>
    <xf numFmtId="165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5" fillId="2" borderId="1" xfId="0" applyFont="1" applyFill="1" applyBorder="1" applyAlignment="1" applyProtection="1">
      <alignment horizontal="right"/>
      <protection hidden="1"/>
    </xf>
    <xf numFmtId="0" fontId="5" fillId="2" borderId="1" xfId="0" applyFont="1" applyFill="1" applyBorder="1" applyAlignment="1" applyProtection="1">
      <alignment horizontal="right" vertical="center" wrapText="1"/>
      <protection hidden="1"/>
    </xf>
    <xf numFmtId="165" fontId="6" fillId="0" borderId="1" xfId="0" applyNumberFormat="1" applyFont="1" applyFill="1" applyBorder="1" applyAlignment="1" applyProtection="1">
      <alignment horizontal="center" vertical="center"/>
      <protection hidden="1"/>
    </xf>
    <xf numFmtId="171" fontId="6" fillId="0" borderId="1" xfId="0" applyNumberFormat="1" applyFont="1" applyFill="1" applyBorder="1" applyAlignment="1" applyProtection="1" quotePrefix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view="pageBreakPreview" zoomScale="75" zoomScaleSheetLayoutView="75" workbookViewId="0" topLeftCell="A1">
      <selection activeCell="A5" sqref="A5:D5"/>
    </sheetView>
  </sheetViews>
  <sheetFormatPr defaultColWidth="9.140625" defaultRowHeight="12.75"/>
  <cols>
    <col min="1" max="1" width="25.00390625" style="53" customWidth="1"/>
    <col min="2" max="2" width="12.8515625" style="54" customWidth="1"/>
    <col min="3" max="3" width="20.421875" style="54" customWidth="1"/>
    <col min="4" max="4" width="70.140625" style="54" customWidth="1"/>
    <col min="5" max="9" width="23.28125" style="35" customWidth="1"/>
    <col min="10" max="16384" width="9.140625" style="35" customWidth="1"/>
  </cols>
  <sheetData>
    <row r="1" spans="1:9" s="3" customFormat="1" ht="30" customHeight="1">
      <c r="A1" s="1" t="s">
        <v>10</v>
      </c>
      <c r="B1" s="1"/>
      <c r="C1" s="2" t="s">
        <v>53</v>
      </c>
      <c r="D1" s="2"/>
      <c r="E1" s="2"/>
      <c r="F1" s="2"/>
      <c r="G1" s="2"/>
      <c r="H1" s="2"/>
      <c r="I1" s="2"/>
    </row>
    <row r="2" spans="1:9" s="3" customFormat="1" ht="30" customHeight="1">
      <c r="A2" s="1" t="s">
        <v>11</v>
      </c>
      <c r="B2" s="1"/>
      <c r="C2" s="2" t="s">
        <v>17</v>
      </c>
      <c r="D2" s="2"/>
      <c r="E2" s="2"/>
      <c r="F2" s="2"/>
      <c r="G2" s="2"/>
      <c r="H2" s="2"/>
      <c r="I2" s="2"/>
    </row>
    <row r="3" spans="1:9" s="3" customFormat="1" ht="30" customHeight="1">
      <c r="A3" s="4" t="s">
        <v>0</v>
      </c>
      <c r="B3" s="4"/>
      <c r="C3" s="4"/>
      <c r="D3" s="4"/>
      <c r="E3" s="5" t="s">
        <v>1</v>
      </c>
      <c r="F3" s="6" t="s">
        <v>2</v>
      </c>
      <c r="G3" s="6"/>
      <c r="H3" s="6" t="s">
        <v>3</v>
      </c>
      <c r="I3" s="6"/>
    </row>
    <row r="4" spans="1:9" s="3" customFormat="1" ht="21" customHeight="1">
      <c r="A4" s="7" t="s">
        <v>31</v>
      </c>
      <c r="B4" s="7"/>
      <c r="C4" s="7"/>
      <c r="D4" s="8"/>
      <c r="E4" s="9" t="s">
        <v>44</v>
      </c>
      <c r="F4" s="10" t="s">
        <v>37</v>
      </c>
      <c r="G4" s="10"/>
      <c r="H4" s="10">
        <v>100</v>
      </c>
      <c r="I4" s="10"/>
    </row>
    <row r="5" spans="1:9" s="3" customFormat="1" ht="21" customHeight="1">
      <c r="A5" s="7" t="s">
        <v>42</v>
      </c>
      <c r="B5" s="7"/>
      <c r="C5" s="7"/>
      <c r="D5" s="8"/>
      <c r="E5" s="9" t="s">
        <v>43</v>
      </c>
      <c r="F5" s="10">
        <v>15</v>
      </c>
      <c r="G5" s="10"/>
      <c r="H5" s="10">
        <v>12</v>
      </c>
      <c r="I5" s="10"/>
    </row>
    <row r="6" spans="1:9" s="3" customFormat="1" ht="16.5" customHeight="1">
      <c r="A6" s="11" t="s">
        <v>35</v>
      </c>
      <c r="B6" s="11"/>
      <c r="C6" s="11"/>
      <c r="D6" s="11"/>
      <c r="E6" s="12">
        <v>2004</v>
      </c>
      <c r="F6" s="12">
        <v>2005</v>
      </c>
      <c r="G6" s="12">
        <v>2006</v>
      </c>
      <c r="H6" s="12">
        <v>2007</v>
      </c>
      <c r="I6" s="12" t="s">
        <v>4</v>
      </c>
    </row>
    <row r="7" spans="1:9" s="3" customFormat="1" ht="25.5" customHeight="1">
      <c r="A7" s="11"/>
      <c r="B7" s="11"/>
      <c r="C7" s="11"/>
      <c r="D7" s="11"/>
      <c r="E7" s="13">
        <f>E88+E94</f>
        <v>4695810</v>
      </c>
      <c r="F7" s="13">
        <f>F88+F94</f>
        <v>5337917</v>
      </c>
      <c r="G7" s="13">
        <f>G88+G94</f>
        <v>5194472</v>
      </c>
      <c r="H7" s="13">
        <f>H88+H94</f>
        <v>5385195</v>
      </c>
      <c r="I7" s="13">
        <f>I88+I94</f>
        <v>20613394</v>
      </c>
    </row>
    <row r="8" spans="1:9" s="15" customFormat="1" ht="9.75" customHeight="1">
      <c r="A8" s="14"/>
      <c r="B8" s="14"/>
      <c r="C8" s="14"/>
      <c r="D8" s="14"/>
      <c r="E8" s="14"/>
      <c r="F8" s="14"/>
      <c r="G8" s="14"/>
      <c r="H8" s="14"/>
      <c r="I8" s="14"/>
    </row>
    <row r="9" spans="1:9" s="3" customFormat="1" ht="16.5" customHeight="1">
      <c r="A9" s="16" t="s">
        <v>5</v>
      </c>
      <c r="B9" s="16"/>
      <c r="C9" s="16"/>
      <c r="D9" s="16"/>
      <c r="E9" s="17">
        <v>2004</v>
      </c>
      <c r="F9" s="17">
        <v>2005</v>
      </c>
      <c r="G9" s="17">
        <v>2006</v>
      </c>
      <c r="H9" s="17">
        <v>2007</v>
      </c>
      <c r="I9" s="17" t="s">
        <v>4</v>
      </c>
    </row>
    <row r="10" spans="1:9" s="3" customFormat="1" ht="16.5" customHeight="1">
      <c r="A10" s="16"/>
      <c r="B10" s="16"/>
      <c r="C10" s="16"/>
      <c r="D10" s="16"/>
      <c r="E10" s="17" t="s">
        <v>12</v>
      </c>
      <c r="F10" s="17" t="s">
        <v>12</v>
      </c>
      <c r="G10" s="17" t="s">
        <v>12</v>
      </c>
      <c r="H10" s="17" t="s">
        <v>12</v>
      </c>
      <c r="I10" s="17" t="s">
        <v>12</v>
      </c>
    </row>
    <row r="11" spans="1:9" s="3" customFormat="1" ht="19.5" customHeight="1">
      <c r="A11" s="18" t="s">
        <v>6</v>
      </c>
      <c r="B11" s="19" t="s">
        <v>38</v>
      </c>
      <c r="C11" s="19"/>
      <c r="D11" s="19"/>
      <c r="E11" s="20">
        <v>6</v>
      </c>
      <c r="F11" s="20">
        <v>0</v>
      </c>
      <c r="G11" s="20">
        <v>6</v>
      </c>
      <c r="H11" s="20">
        <v>6</v>
      </c>
      <c r="I11" s="20">
        <f>SUM($E11+$F11+$G11+$H11)</f>
        <v>18</v>
      </c>
    </row>
    <row r="12" spans="1:9" s="3" customFormat="1" ht="19.5" customHeight="1">
      <c r="A12" s="21" t="s">
        <v>13</v>
      </c>
      <c r="B12" s="22" t="s">
        <v>21</v>
      </c>
      <c r="C12" s="22"/>
      <c r="D12" s="22"/>
      <c r="E12" s="20"/>
      <c r="F12" s="20"/>
      <c r="G12" s="20"/>
      <c r="H12" s="20"/>
      <c r="I12" s="20"/>
    </row>
    <row r="13" spans="1:9" s="3" customFormat="1" ht="19.5" customHeight="1">
      <c r="A13" s="18" t="s">
        <v>14</v>
      </c>
      <c r="B13" s="23" t="s">
        <v>39</v>
      </c>
      <c r="C13" s="23"/>
      <c r="D13" s="23"/>
      <c r="E13" s="24">
        <v>10000</v>
      </c>
      <c r="F13" s="24">
        <v>0</v>
      </c>
      <c r="G13" s="24">
        <v>10000</v>
      </c>
      <c r="H13" s="24">
        <v>10000</v>
      </c>
      <c r="I13" s="24">
        <f>SUM($E$13+$F$13+$G$13+$H$13)</f>
        <v>30000</v>
      </c>
    </row>
    <row r="14" spans="1:9" s="3" customFormat="1" ht="19.5" customHeight="1">
      <c r="A14" s="21" t="s">
        <v>1</v>
      </c>
      <c r="B14" s="25" t="s">
        <v>50</v>
      </c>
      <c r="C14" s="25"/>
      <c r="D14" s="25"/>
      <c r="E14" s="24"/>
      <c r="F14" s="24"/>
      <c r="G14" s="24"/>
      <c r="H14" s="24"/>
      <c r="I14" s="24"/>
    </row>
    <row r="15" spans="1:9" s="3" customFormat="1" ht="19.5" customHeight="1">
      <c r="A15" s="21" t="s">
        <v>36</v>
      </c>
      <c r="B15" s="25" t="s">
        <v>48</v>
      </c>
      <c r="C15" s="25"/>
      <c r="D15" s="25"/>
      <c r="E15" s="24"/>
      <c r="F15" s="24"/>
      <c r="G15" s="24"/>
      <c r="H15" s="24"/>
      <c r="I15" s="24"/>
    </row>
    <row r="16" spans="1:9" s="15" customFormat="1" ht="9.75" customHeight="1">
      <c r="A16" s="14"/>
      <c r="B16" s="14"/>
      <c r="C16" s="14"/>
      <c r="D16" s="14"/>
      <c r="E16" s="14"/>
      <c r="F16" s="14"/>
      <c r="G16" s="14"/>
      <c r="H16" s="14"/>
      <c r="I16" s="14"/>
    </row>
    <row r="17" spans="1:9" s="3" customFormat="1" ht="19.5" customHeight="1">
      <c r="A17" s="18" t="s">
        <v>6</v>
      </c>
      <c r="B17" s="26" t="s">
        <v>22</v>
      </c>
      <c r="C17" s="26"/>
      <c r="D17" s="26"/>
      <c r="E17" s="20">
        <v>6</v>
      </c>
      <c r="F17" s="20">
        <v>0</v>
      </c>
      <c r="G17" s="20">
        <v>6</v>
      </c>
      <c r="H17" s="20">
        <v>6</v>
      </c>
      <c r="I17" s="20">
        <f>SUM(E17:H18)</f>
        <v>18</v>
      </c>
    </row>
    <row r="18" spans="1:9" s="3" customFormat="1" ht="19.5" customHeight="1">
      <c r="A18" s="21" t="s">
        <v>13</v>
      </c>
      <c r="B18" s="27" t="s">
        <v>23</v>
      </c>
      <c r="C18" s="27"/>
      <c r="D18" s="27"/>
      <c r="E18" s="20"/>
      <c r="F18" s="20"/>
      <c r="G18" s="20"/>
      <c r="H18" s="20"/>
      <c r="I18" s="20"/>
    </row>
    <row r="19" spans="1:9" s="3" customFormat="1" ht="19.5" customHeight="1">
      <c r="A19" s="18" t="s">
        <v>14</v>
      </c>
      <c r="B19" s="26" t="s">
        <v>51</v>
      </c>
      <c r="C19" s="26"/>
      <c r="D19" s="26"/>
      <c r="E19" s="24">
        <v>30000</v>
      </c>
      <c r="F19" s="24">
        <v>0</v>
      </c>
      <c r="G19" s="24">
        <v>30000</v>
      </c>
      <c r="H19" s="24">
        <v>30000</v>
      </c>
      <c r="I19" s="24">
        <f>SUM(E19:H20)</f>
        <v>90000</v>
      </c>
    </row>
    <row r="20" spans="1:9" s="3" customFormat="1" ht="19.5" customHeight="1">
      <c r="A20" s="21" t="s">
        <v>1</v>
      </c>
      <c r="B20" s="26" t="s">
        <v>71</v>
      </c>
      <c r="C20" s="26"/>
      <c r="D20" s="26"/>
      <c r="E20" s="24"/>
      <c r="F20" s="24"/>
      <c r="G20" s="24"/>
      <c r="H20" s="24"/>
      <c r="I20" s="24"/>
    </row>
    <row r="21" spans="1:9" s="3" customFormat="1" ht="19.5" customHeight="1">
      <c r="A21" s="21" t="s">
        <v>36</v>
      </c>
      <c r="B21" s="26" t="s">
        <v>48</v>
      </c>
      <c r="C21" s="26"/>
      <c r="D21" s="26"/>
      <c r="E21" s="24"/>
      <c r="F21" s="24"/>
      <c r="G21" s="24"/>
      <c r="H21" s="24"/>
      <c r="I21" s="24"/>
    </row>
    <row r="22" spans="1:9" s="15" customFormat="1" ht="9.75" customHeight="1">
      <c r="A22" s="14"/>
      <c r="B22" s="14"/>
      <c r="C22" s="14"/>
      <c r="D22" s="14"/>
      <c r="E22" s="14"/>
      <c r="F22" s="14"/>
      <c r="G22" s="14"/>
      <c r="H22" s="14"/>
      <c r="I22" s="14"/>
    </row>
    <row r="23" spans="1:9" s="3" customFormat="1" ht="19.5" customHeight="1">
      <c r="A23" s="18" t="s">
        <v>6</v>
      </c>
      <c r="B23" s="28" t="s">
        <v>24</v>
      </c>
      <c r="C23" s="28"/>
      <c r="D23" s="28"/>
      <c r="E23" s="20">
        <v>100</v>
      </c>
      <c r="F23" s="20">
        <v>0</v>
      </c>
      <c r="G23" s="20">
        <v>100</v>
      </c>
      <c r="H23" s="20">
        <v>100</v>
      </c>
      <c r="I23" s="20">
        <f>SUM(E23:H24)</f>
        <v>300</v>
      </c>
    </row>
    <row r="24" spans="1:9" s="3" customFormat="1" ht="19.5" customHeight="1">
      <c r="A24" s="21" t="s">
        <v>13</v>
      </c>
      <c r="B24" s="28" t="s">
        <v>25</v>
      </c>
      <c r="C24" s="28"/>
      <c r="D24" s="28"/>
      <c r="E24" s="20"/>
      <c r="F24" s="20"/>
      <c r="G24" s="20"/>
      <c r="H24" s="20"/>
      <c r="I24" s="20"/>
    </row>
    <row r="25" spans="1:9" s="3" customFormat="1" ht="19.5" customHeight="1">
      <c r="A25" s="18" t="s">
        <v>14</v>
      </c>
      <c r="B25" s="29" t="s">
        <v>52</v>
      </c>
      <c r="C25" s="29"/>
      <c r="D25" s="29"/>
      <c r="E25" s="24">
        <v>30000</v>
      </c>
      <c r="F25" s="24">
        <v>0</v>
      </c>
      <c r="G25" s="24">
        <v>30000</v>
      </c>
      <c r="H25" s="24">
        <v>30000</v>
      </c>
      <c r="I25" s="24">
        <f>SUM(E25:H25)</f>
        <v>90000</v>
      </c>
    </row>
    <row r="26" spans="1:9" s="3" customFormat="1" ht="19.5" customHeight="1">
      <c r="A26" s="21" t="s">
        <v>1</v>
      </c>
      <c r="B26" s="30" t="s">
        <v>49</v>
      </c>
      <c r="C26" s="30"/>
      <c r="D26" s="30"/>
      <c r="E26" s="24"/>
      <c r="F26" s="24"/>
      <c r="G26" s="24"/>
      <c r="H26" s="24"/>
      <c r="I26" s="24"/>
    </row>
    <row r="27" spans="1:9" s="3" customFormat="1" ht="19.5" customHeight="1">
      <c r="A27" s="21" t="s">
        <v>36</v>
      </c>
      <c r="B27" s="31" t="s">
        <v>8</v>
      </c>
      <c r="C27" s="31"/>
      <c r="D27" s="31"/>
      <c r="E27" s="24"/>
      <c r="F27" s="24"/>
      <c r="G27" s="24"/>
      <c r="H27" s="24"/>
      <c r="I27" s="24"/>
    </row>
    <row r="28" spans="1:9" s="15" customFormat="1" ht="9.75" customHeight="1">
      <c r="A28" s="14"/>
      <c r="B28" s="14"/>
      <c r="C28" s="14"/>
      <c r="D28" s="14"/>
      <c r="E28" s="14"/>
      <c r="F28" s="14"/>
      <c r="G28" s="14"/>
      <c r="H28" s="14"/>
      <c r="I28" s="14"/>
    </row>
    <row r="29" spans="1:9" s="3" customFormat="1" ht="19.5" customHeight="1">
      <c r="A29" s="18" t="s">
        <v>6</v>
      </c>
      <c r="B29" s="27" t="s">
        <v>28</v>
      </c>
      <c r="C29" s="27"/>
      <c r="D29" s="27"/>
      <c r="E29" s="20">
        <v>90</v>
      </c>
      <c r="F29" s="20">
        <v>0</v>
      </c>
      <c r="G29" s="20">
        <v>90</v>
      </c>
      <c r="H29" s="20">
        <v>90</v>
      </c>
      <c r="I29" s="20">
        <f>SUM(E29:H30)</f>
        <v>270</v>
      </c>
    </row>
    <row r="30" spans="1:9" s="3" customFormat="1" ht="19.5" customHeight="1">
      <c r="A30" s="21" t="s">
        <v>13</v>
      </c>
      <c r="B30" s="26" t="s">
        <v>20</v>
      </c>
      <c r="C30" s="26"/>
      <c r="D30" s="26"/>
      <c r="E30" s="20"/>
      <c r="F30" s="20"/>
      <c r="G30" s="20"/>
      <c r="H30" s="20"/>
      <c r="I30" s="20"/>
    </row>
    <row r="31" spans="1:9" s="3" customFormat="1" ht="19.5" customHeight="1">
      <c r="A31" s="18" t="s">
        <v>14</v>
      </c>
      <c r="B31" s="26" t="s">
        <v>40</v>
      </c>
      <c r="C31" s="26"/>
      <c r="D31" s="26"/>
      <c r="E31" s="24">
        <v>30000</v>
      </c>
      <c r="F31" s="24">
        <v>0</v>
      </c>
      <c r="G31" s="24">
        <v>30000</v>
      </c>
      <c r="H31" s="24">
        <v>30000</v>
      </c>
      <c r="I31" s="24">
        <f>SUM(E31:H32)</f>
        <v>90000</v>
      </c>
    </row>
    <row r="32" spans="1:9" s="3" customFormat="1" ht="19.5" customHeight="1">
      <c r="A32" s="21" t="s">
        <v>1</v>
      </c>
      <c r="B32" s="26" t="s">
        <v>49</v>
      </c>
      <c r="C32" s="26"/>
      <c r="D32" s="26"/>
      <c r="E32" s="24"/>
      <c r="F32" s="24"/>
      <c r="G32" s="24"/>
      <c r="H32" s="24"/>
      <c r="I32" s="24"/>
    </row>
    <row r="33" spans="1:9" s="3" customFormat="1" ht="19.5" customHeight="1">
      <c r="A33" s="21" t="s">
        <v>36</v>
      </c>
      <c r="B33" s="26" t="s">
        <v>8</v>
      </c>
      <c r="C33" s="26"/>
      <c r="D33" s="26"/>
      <c r="E33" s="24"/>
      <c r="F33" s="24"/>
      <c r="G33" s="24"/>
      <c r="H33" s="24"/>
      <c r="I33" s="24"/>
    </row>
    <row r="34" spans="1:9" s="15" customFormat="1" ht="9.75" customHeight="1">
      <c r="A34" s="14"/>
      <c r="B34" s="14"/>
      <c r="C34" s="14"/>
      <c r="D34" s="14"/>
      <c r="E34" s="14"/>
      <c r="F34" s="14"/>
      <c r="G34" s="14"/>
      <c r="H34" s="14"/>
      <c r="I34" s="14"/>
    </row>
    <row r="35" spans="1:9" s="3" customFormat="1" ht="32.25" customHeight="1">
      <c r="A35" s="18" t="s">
        <v>6</v>
      </c>
      <c r="B35" s="32" t="s">
        <v>29</v>
      </c>
      <c r="C35" s="32"/>
      <c r="D35" s="32"/>
      <c r="E35" s="20">
        <v>2</v>
      </c>
      <c r="F35" s="20">
        <v>0</v>
      </c>
      <c r="G35" s="20">
        <v>2</v>
      </c>
      <c r="H35" s="20">
        <v>2</v>
      </c>
      <c r="I35" s="20">
        <f>E35+F35+G35+H35</f>
        <v>6</v>
      </c>
    </row>
    <row r="36" spans="1:9" s="3" customFormat="1" ht="19.5" customHeight="1">
      <c r="A36" s="21" t="s">
        <v>13</v>
      </c>
      <c r="B36" s="32" t="s">
        <v>18</v>
      </c>
      <c r="C36" s="32"/>
      <c r="D36" s="32"/>
      <c r="E36" s="20"/>
      <c r="F36" s="20"/>
      <c r="G36" s="20"/>
      <c r="H36" s="20"/>
      <c r="I36" s="20"/>
    </row>
    <row r="37" spans="1:9" s="3" customFormat="1" ht="19.5" customHeight="1">
      <c r="A37" s="18" t="s">
        <v>14</v>
      </c>
      <c r="B37" s="32" t="s">
        <v>41</v>
      </c>
      <c r="C37" s="32"/>
      <c r="D37" s="32"/>
      <c r="E37" s="24">
        <v>70000</v>
      </c>
      <c r="F37" s="24">
        <v>0</v>
      </c>
      <c r="G37" s="24">
        <v>70000</v>
      </c>
      <c r="H37" s="24">
        <v>70000</v>
      </c>
      <c r="I37" s="24">
        <f>SUM(E37:H38)</f>
        <v>210000</v>
      </c>
    </row>
    <row r="38" spans="1:9" s="3" customFormat="1" ht="19.5" customHeight="1">
      <c r="A38" s="21" t="s">
        <v>1</v>
      </c>
      <c r="B38" s="32" t="s">
        <v>49</v>
      </c>
      <c r="C38" s="32"/>
      <c r="D38" s="32"/>
      <c r="E38" s="24"/>
      <c r="F38" s="24"/>
      <c r="G38" s="24"/>
      <c r="H38" s="24"/>
      <c r="I38" s="24"/>
    </row>
    <row r="39" spans="1:9" s="3" customFormat="1" ht="19.5" customHeight="1">
      <c r="A39" s="21" t="s">
        <v>36</v>
      </c>
      <c r="B39" s="32" t="s">
        <v>74</v>
      </c>
      <c r="C39" s="32"/>
      <c r="D39" s="32"/>
      <c r="E39" s="24"/>
      <c r="F39" s="24"/>
      <c r="G39" s="24"/>
      <c r="H39" s="24"/>
      <c r="I39" s="24"/>
    </row>
    <row r="40" spans="1:9" s="15" customFormat="1" ht="9.75" customHeight="1">
      <c r="A40" s="14"/>
      <c r="B40" s="14"/>
      <c r="C40" s="14"/>
      <c r="D40" s="14"/>
      <c r="E40" s="14"/>
      <c r="F40" s="14"/>
      <c r="G40" s="14"/>
      <c r="H40" s="14"/>
      <c r="I40" s="14"/>
    </row>
    <row r="41" spans="1:9" s="3" customFormat="1" ht="33" customHeight="1">
      <c r="A41" s="18" t="s">
        <v>6</v>
      </c>
      <c r="B41" s="32" t="s">
        <v>72</v>
      </c>
      <c r="C41" s="32"/>
      <c r="D41" s="32"/>
      <c r="E41" s="20">
        <v>2200</v>
      </c>
      <c r="F41" s="20">
        <v>2310</v>
      </c>
      <c r="G41" s="20">
        <v>2425</v>
      </c>
      <c r="H41" s="20">
        <v>2547</v>
      </c>
      <c r="I41" s="20">
        <f>SUM(E41:H42)</f>
        <v>9482</v>
      </c>
    </row>
    <row r="42" spans="1:9" s="3" customFormat="1" ht="30" customHeight="1">
      <c r="A42" s="21" t="s">
        <v>13</v>
      </c>
      <c r="B42" s="32" t="s">
        <v>19</v>
      </c>
      <c r="C42" s="32"/>
      <c r="D42" s="32"/>
      <c r="E42" s="20"/>
      <c r="F42" s="20"/>
      <c r="G42" s="20"/>
      <c r="H42" s="20"/>
      <c r="I42" s="20"/>
    </row>
    <row r="43" spans="1:9" s="3" customFormat="1" ht="19.5" customHeight="1">
      <c r="A43" s="18" t="s">
        <v>14</v>
      </c>
      <c r="B43" s="32" t="s">
        <v>45</v>
      </c>
      <c r="C43" s="32"/>
      <c r="D43" s="32"/>
      <c r="E43" s="24">
        <v>150000</v>
      </c>
      <c r="F43" s="24">
        <v>30000</v>
      </c>
      <c r="G43" s="24">
        <v>150000</v>
      </c>
      <c r="H43" s="24">
        <v>150000</v>
      </c>
      <c r="I43" s="24">
        <f>SUM(E43:H44)</f>
        <v>480000</v>
      </c>
    </row>
    <row r="44" spans="1:9" s="3" customFormat="1" ht="19.5" customHeight="1">
      <c r="A44" s="21" t="s">
        <v>1</v>
      </c>
      <c r="B44" s="32" t="s">
        <v>49</v>
      </c>
      <c r="C44" s="32"/>
      <c r="D44" s="32"/>
      <c r="E44" s="24"/>
      <c r="F44" s="24"/>
      <c r="G44" s="24"/>
      <c r="H44" s="24"/>
      <c r="I44" s="24"/>
    </row>
    <row r="45" spans="1:9" s="3" customFormat="1" ht="19.5" customHeight="1">
      <c r="A45" s="21" t="s">
        <v>36</v>
      </c>
      <c r="B45" s="32" t="s">
        <v>8</v>
      </c>
      <c r="C45" s="32"/>
      <c r="D45" s="32"/>
      <c r="E45" s="24"/>
      <c r="F45" s="24"/>
      <c r="G45" s="24"/>
      <c r="H45" s="24"/>
      <c r="I45" s="24"/>
    </row>
    <row r="46" spans="1:9" s="15" customFormat="1" ht="9.75" customHeight="1">
      <c r="A46" s="14"/>
      <c r="B46" s="14"/>
      <c r="C46" s="14"/>
      <c r="D46" s="14"/>
      <c r="E46" s="14"/>
      <c r="F46" s="14"/>
      <c r="G46" s="14"/>
      <c r="H46" s="14"/>
      <c r="I46" s="14"/>
    </row>
    <row r="47" spans="1:9" s="3" customFormat="1" ht="19.5" customHeight="1">
      <c r="A47" s="18" t="s">
        <v>6</v>
      </c>
      <c r="B47" s="32" t="s">
        <v>46</v>
      </c>
      <c r="C47" s="32"/>
      <c r="D47" s="32"/>
      <c r="E47" s="20">
        <v>2</v>
      </c>
      <c r="F47" s="20">
        <v>0</v>
      </c>
      <c r="G47" s="20">
        <v>4</v>
      </c>
      <c r="H47" s="20">
        <v>1</v>
      </c>
      <c r="I47" s="20">
        <f>SUM(E47:H48)</f>
        <v>7</v>
      </c>
    </row>
    <row r="48" spans="1:9" s="3" customFormat="1" ht="32.25" customHeight="1">
      <c r="A48" s="21" t="s">
        <v>13</v>
      </c>
      <c r="B48" s="32" t="s">
        <v>32</v>
      </c>
      <c r="C48" s="32"/>
      <c r="D48" s="32"/>
      <c r="E48" s="20"/>
      <c r="F48" s="20"/>
      <c r="G48" s="20"/>
      <c r="H48" s="20"/>
      <c r="I48" s="20"/>
    </row>
    <row r="49" spans="1:9" s="3" customFormat="1" ht="19.5" customHeight="1">
      <c r="A49" s="18" t="s">
        <v>14</v>
      </c>
      <c r="B49" s="32" t="s">
        <v>73</v>
      </c>
      <c r="C49" s="32"/>
      <c r="D49" s="32"/>
      <c r="E49" s="24">
        <v>50000</v>
      </c>
      <c r="F49" s="24">
        <v>0</v>
      </c>
      <c r="G49" s="24">
        <v>100000</v>
      </c>
      <c r="H49" s="24">
        <v>50000</v>
      </c>
      <c r="I49" s="24">
        <f>SUM(E49:H50)</f>
        <v>200000</v>
      </c>
    </row>
    <row r="50" spans="1:9" s="3" customFormat="1" ht="19.5" customHeight="1">
      <c r="A50" s="21" t="s">
        <v>1</v>
      </c>
      <c r="B50" s="32" t="s">
        <v>71</v>
      </c>
      <c r="C50" s="32"/>
      <c r="D50" s="32"/>
      <c r="E50" s="24"/>
      <c r="F50" s="24"/>
      <c r="G50" s="24"/>
      <c r="H50" s="24"/>
      <c r="I50" s="24"/>
    </row>
    <row r="51" spans="1:9" s="3" customFormat="1" ht="27" customHeight="1">
      <c r="A51" s="21" t="s">
        <v>36</v>
      </c>
      <c r="B51" s="32" t="s">
        <v>8</v>
      </c>
      <c r="C51" s="33"/>
      <c r="D51" s="33"/>
      <c r="E51" s="24"/>
      <c r="F51" s="24"/>
      <c r="G51" s="24"/>
      <c r="H51" s="24"/>
      <c r="I51" s="24"/>
    </row>
    <row r="52" spans="1:9" s="15" customFormat="1" ht="9.75" customHeight="1">
      <c r="A52" s="14"/>
      <c r="B52" s="14"/>
      <c r="C52" s="14"/>
      <c r="D52" s="14"/>
      <c r="E52" s="14"/>
      <c r="F52" s="14"/>
      <c r="G52" s="14"/>
      <c r="H52" s="14"/>
      <c r="I52" s="14"/>
    </row>
    <row r="53" spans="1:9" s="3" customFormat="1" ht="19.5" customHeight="1">
      <c r="A53" s="18" t="s">
        <v>6</v>
      </c>
      <c r="B53" s="27" t="s">
        <v>26</v>
      </c>
      <c r="C53" s="27"/>
      <c r="D53" s="27"/>
      <c r="E53" s="20">
        <v>2</v>
      </c>
      <c r="F53" s="20">
        <v>3</v>
      </c>
      <c r="G53" s="20">
        <v>2</v>
      </c>
      <c r="H53" s="20">
        <v>2</v>
      </c>
      <c r="I53" s="20">
        <f>SUM(E53:H54)</f>
        <v>9</v>
      </c>
    </row>
    <row r="54" spans="1:9" s="3" customFormat="1" ht="19.5" customHeight="1">
      <c r="A54" s="21" t="s">
        <v>13</v>
      </c>
      <c r="B54" s="26" t="s">
        <v>27</v>
      </c>
      <c r="C54" s="26"/>
      <c r="D54" s="26"/>
      <c r="E54" s="20"/>
      <c r="F54" s="20"/>
      <c r="G54" s="20"/>
      <c r="H54" s="20"/>
      <c r="I54" s="20"/>
    </row>
    <row r="55" spans="1:9" s="3" customFormat="1" ht="19.5" customHeight="1">
      <c r="A55" s="18" t="s">
        <v>14</v>
      </c>
      <c r="B55" s="26" t="s">
        <v>33</v>
      </c>
      <c r="C55" s="26"/>
      <c r="D55" s="26"/>
      <c r="E55" s="24">
        <v>200000</v>
      </c>
      <c r="F55" s="24">
        <v>250000</v>
      </c>
      <c r="G55" s="24">
        <v>200000</v>
      </c>
      <c r="H55" s="24">
        <v>200000</v>
      </c>
      <c r="I55" s="24">
        <f>SUM(E55:H56)</f>
        <v>850000</v>
      </c>
    </row>
    <row r="56" spans="1:9" s="3" customFormat="1" ht="19.5" customHeight="1">
      <c r="A56" s="21" t="s">
        <v>1</v>
      </c>
      <c r="B56" s="26" t="s">
        <v>49</v>
      </c>
      <c r="C56" s="26"/>
      <c r="D56" s="26"/>
      <c r="E56" s="24"/>
      <c r="F56" s="24"/>
      <c r="G56" s="24"/>
      <c r="H56" s="24"/>
      <c r="I56" s="24"/>
    </row>
    <row r="57" spans="1:9" s="3" customFormat="1" ht="19.5" customHeight="1">
      <c r="A57" s="21" t="s">
        <v>36</v>
      </c>
      <c r="B57" s="26" t="s">
        <v>8</v>
      </c>
      <c r="C57" s="26"/>
      <c r="D57" s="26"/>
      <c r="E57" s="24"/>
      <c r="F57" s="24"/>
      <c r="G57" s="24"/>
      <c r="H57" s="24"/>
      <c r="I57" s="24"/>
    </row>
    <row r="58" spans="1:9" s="3" customFormat="1" ht="8.25" customHeight="1">
      <c r="A58" s="14"/>
      <c r="B58" s="14"/>
      <c r="C58" s="14"/>
      <c r="D58" s="14"/>
      <c r="E58" s="14"/>
      <c r="F58" s="14"/>
      <c r="G58" s="14"/>
      <c r="H58" s="14"/>
      <c r="I58" s="14"/>
    </row>
    <row r="59" spans="1:10" s="3" customFormat="1" ht="19.5" customHeight="1">
      <c r="A59" s="18" t="s">
        <v>6</v>
      </c>
      <c r="B59" s="19" t="s">
        <v>54</v>
      </c>
      <c r="C59" s="19"/>
      <c r="D59" s="34"/>
      <c r="E59" s="20">
        <v>20</v>
      </c>
      <c r="F59" s="20">
        <v>20</v>
      </c>
      <c r="G59" s="20">
        <v>20</v>
      </c>
      <c r="H59" s="20">
        <v>20</v>
      </c>
      <c r="I59" s="20">
        <f>SUM($E59+$F59+$G59+$H59)</f>
        <v>80</v>
      </c>
      <c r="J59" s="35"/>
    </row>
    <row r="60" spans="1:10" s="3" customFormat="1" ht="19.5" customHeight="1">
      <c r="A60" s="21" t="s">
        <v>13</v>
      </c>
      <c r="B60" s="22" t="s">
        <v>55</v>
      </c>
      <c r="C60" s="22"/>
      <c r="D60" s="34"/>
      <c r="E60" s="20"/>
      <c r="F60" s="20"/>
      <c r="G60" s="20"/>
      <c r="H60" s="20"/>
      <c r="I60" s="20"/>
      <c r="J60" s="35"/>
    </row>
    <row r="61" spans="1:10" s="3" customFormat="1" ht="19.5" customHeight="1">
      <c r="A61" s="18" t="s">
        <v>14</v>
      </c>
      <c r="B61" s="32" t="s">
        <v>56</v>
      </c>
      <c r="C61" s="32"/>
      <c r="D61" s="34"/>
      <c r="E61" s="36">
        <v>250000</v>
      </c>
      <c r="F61" s="36">
        <v>250000</v>
      </c>
      <c r="G61" s="36">
        <v>250000</v>
      </c>
      <c r="H61" s="36">
        <v>250000</v>
      </c>
      <c r="I61" s="36">
        <f>SUM($E$61+$F$61+$G$61+$H$61)</f>
        <v>1000000</v>
      </c>
      <c r="J61" s="35"/>
    </row>
    <row r="62" spans="1:10" s="3" customFormat="1" ht="19.5" customHeight="1">
      <c r="A62" s="21" t="s">
        <v>1</v>
      </c>
      <c r="B62" s="37" t="s">
        <v>49</v>
      </c>
      <c r="C62" s="38"/>
      <c r="D62" s="39"/>
      <c r="E62" s="36"/>
      <c r="F62" s="36"/>
      <c r="G62" s="36"/>
      <c r="H62" s="36"/>
      <c r="I62" s="36"/>
      <c r="J62" s="35"/>
    </row>
    <row r="63" spans="1:10" s="3" customFormat="1" ht="19.5" customHeight="1">
      <c r="A63" s="21" t="s">
        <v>16</v>
      </c>
      <c r="B63" s="22" t="s">
        <v>61</v>
      </c>
      <c r="C63" s="34"/>
      <c r="D63" s="34"/>
      <c r="E63" s="40"/>
      <c r="F63" s="40"/>
      <c r="G63" s="40"/>
      <c r="H63" s="40"/>
      <c r="I63" s="40"/>
      <c r="J63" s="35"/>
    </row>
    <row r="64" spans="1:10" s="3" customFormat="1" ht="9.75" customHeight="1">
      <c r="A64" s="14"/>
      <c r="B64" s="14"/>
      <c r="C64" s="14"/>
      <c r="D64" s="14"/>
      <c r="E64" s="14"/>
      <c r="F64" s="14"/>
      <c r="G64" s="14"/>
      <c r="H64" s="14"/>
      <c r="I64" s="14"/>
      <c r="J64" s="35"/>
    </row>
    <row r="65" spans="1:10" s="3" customFormat="1" ht="19.5" customHeight="1">
      <c r="A65" s="18" t="s">
        <v>6</v>
      </c>
      <c r="B65" s="19" t="s">
        <v>57</v>
      </c>
      <c r="C65" s="19"/>
      <c r="D65" s="34"/>
      <c r="E65" s="20">
        <v>3</v>
      </c>
      <c r="F65" s="20">
        <v>3</v>
      </c>
      <c r="G65" s="20">
        <v>3</v>
      </c>
      <c r="H65" s="20">
        <v>3</v>
      </c>
      <c r="I65" s="20">
        <f>SUM(E65:H66)</f>
        <v>12</v>
      </c>
      <c r="J65" s="35"/>
    </row>
    <row r="66" spans="1:10" s="3" customFormat="1" ht="19.5" customHeight="1">
      <c r="A66" s="21" t="s">
        <v>13</v>
      </c>
      <c r="B66" s="19" t="s">
        <v>70</v>
      </c>
      <c r="C66" s="19"/>
      <c r="D66" s="41"/>
      <c r="E66" s="20"/>
      <c r="F66" s="20"/>
      <c r="G66" s="20"/>
      <c r="H66" s="20"/>
      <c r="I66" s="20"/>
      <c r="J66" s="35"/>
    </row>
    <row r="67" spans="1:10" s="3" customFormat="1" ht="19.5" customHeight="1">
      <c r="A67" s="18" t="s">
        <v>14</v>
      </c>
      <c r="B67" s="22" t="s">
        <v>62</v>
      </c>
      <c r="C67" s="22"/>
      <c r="D67" s="34"/>
      <c r="E67" s="36">
        <v>700000</v>
      </c>
      <c r="F67" s="36">
        <v>700000</v>
      </c>
      <c r="G67" s="36">
        <v>700000</v>
      </c>
      <c r="H67" s="36">
        <v>700000</v>
      </c>
      <c r="I67" s="36">
        <f>SUM(E67:H67)</f>
        <v>2800000</v>
      </c>
      <c r="J67" s="35"/>
    </row>
    <row r="68" spans="1:10" s="3" customFormat="1" ht="19.5" customHeight="1">
      <c r="A68" s="21" t="s">
        <v>1</v>
      </c>
      <c r="B68" s="42" t="s">
        <v>49</v>
      </c>
      <c r="C68" s="43"/>
      <c r="D68" s="44"/>
      <c r="E68" s="36"/>
      <c r="F68" s="36"/>
      <c r="G68" s="36"/>
      <c r="H68" s="36"/>
      <c r="I68" s="36"/>
      <c r="J68" s="35"/>
    </row>
    <row r="69" spans="1:10" s="3" customFormat="1" ht="19.5" customHeight="1">
      <c r="A69" s="21" t="s">
        <v>16</v>
      </c>
      <c r="B69" s="22" t="s">
        <v>61</v>
      </c>
      <c r="C69" s="34"/>
      <c r="D69" s="34"/>
      <c r="E69" s="40"/>
      <c r="F69" s="40"/>
      <c r="G69" s="40"/>
      <c r="H69" s="40"/>
      <c r="I69" s="40"/>
      <c r="J69" s="35"/>
    </row>
    <row r="70" spans="1:10" s="3" customFormat="1" ht="9.75" customHeight="1">
      <c r="A70" s="14"/>
      <c r="B70" s="14"/>
      <c r="C70" s="14"/>
      <c r="D70" s="14"/>
      <c r="E70" s="14"/>
      <c r="F70" s="14"/>
      <c r="G70" s="14"/>
      <c r="H70" s="14"/>
      <c r="I70" s="14"/>
      <c r="J70" s="35"/>
    </row>
    <row r="71" spans="1:10" s="3" customFormat="1" ht="19.5" customHeight="1">
      <c r="A71" s="18" t="s">
        <v>6</v>
      </c>
      <c r="B71" s="22" t="s">
        <v>58</v>
      </c>
      <c r="C71" s="22"/>
      <c r="D71" s="34"/>
      <c r="E71" s="45">
        <v>100</v>
      </c>
      <c r="F71" s="20">
        <v>100</v>
      </c>
      <c r="G71" s="20">
        <v>100</v>
      </c>
      <c r="H71" s="20">
        <v>100</v>
      </c>
      <c r="I71" s="20">
        <f>SUM(E71:H71)</f>
        <v>400</v>
      </c>
      <c r="J71" s="35"/>
    </row>
    <row r="72" spans="1:10" s="3" customFormat="1" ht="19.5" customHeight="1">
      <c r="A72" s="21" t="s">
        <v>13</v>
      </c>
      <c r="B72" s="22" t="s">
        <v>63</v>
      </c>
      <c r="C72" s="22"/>
      <c r="D72" s="34"/>
      <c r="E72" s="20"/>
      <c r="F72" s="20"/>
      <c r="G72" s="20"/>
      <c r="H72" s="20"/>
      <c r="I72" s="20"/>
      <c r="J72" s="35"/>
    </row>
    <row r="73" spans="1:10" s="3" customFormat="1" ht="19.5" customHeight="1">
      <c r="A73" s="18" t="s">
        <v>14</v>
      </c>
      <c r="B73" s="22" t="s">
        <v>64</v>
      </c>
      <c r="C73" s="22"/>
      <c r="D73" s="34"/>
      <c r="E73" s="36">
        <v>10000</v>
      </c>
      <c r="F73" s="36">
        <v>10000</v>
      </c>
      <c r="G73" s="36">
        <v>10000</v>
      </c>
      <c r="H73" s="36">
        <v>10000</v>
      </c>
      <c r="I73" s="36">
        <f>SUM(E73:H73)</f>
        <v>40000</v>
      </c>
      <c r="J73" s="35"/>
    </row>
    <row r="74" spans="1:10" s="3" customFormat="1" ht="19.5" customHeight="1">
      <c r="A74" s="21" t="s">
        <v>1</v>
      </c>
      <c r="B74" s="32" t="s">
        <v>65</v>
      </c>
      <c r="C74" s="32"/>
      <c r="D74" s="34"/>
      <c r="E74" s="36"/>
      <c r="F74" s="36"/>
      <c r="G74" s="36"/>
      <c r="H74" s="36"/>
      <c r="I74" s="36"/>
      <c r="J74" s="35"/>
    </row>
    <row r="75" spans="1:10" s="3" customFormat="1" ht="19.5" customHeight="1">
      <c r="A75" s="21" t="s">
        <v>16</v>
      </c>
      <c r="B75" s="22" t="s">
        <v>61</v>
      </c>
      <c r="C75" s="34"/>
      <c r="D75" s="34"/>
      <c r="E75" s="40"/>
      <c r="F75" s="40"/>
      <c r="G75" s="40"/>
      <c r="H75" s="40"/>
      <c r="I75" s="40"/>
      <c r="J75" s="35"/>
    </row>
    <row r="76" spans="1:10" s="3" customFormat="1" ht="9.75" customHeight="1">
      <c r="A76" s="14"/>
      <c r="B76" s="14"/>
      <c r="C76" s="14"/>
      <c r="D76" s="14"/>
      <c r="E76" s="14"/>
      <c r="F76" s="14"/>
      <c r="G76" s="14"/>
      <c r="H76" s="14"/>
      <c r="I76" s="14"/>
      <c r="J76" s="35"/>
    </row>
    <row r="77" spans="1:10" s="3" customFormat="1" ht="21" customHeight="1">
      <c r="A77" s="18" t="s">
        <v>6</v>
      </c>
      <c r="B77" s="22" t="s">
        <v>66</v>
      </c>
      <c r="C77" s="22"/>
      <c r="D77" s="34"/>
      <c r="E77" s="20">
        <v>3</v>
      </c>
      <c r="F77" s="20">
        <v>3</v>
      </c>
      <c r="G77" s="20">
        <v>3</v>
      </c>
      <c r="H77" s="20">
        <v>3</v>
      </c>
      <c r="I77" s="20">
        <f>SUM(E77:H77)</f>
        <v>12</v>
      </c>
      <c r="J77" s="35"/>
    </row>
    <row r="78" spans="1:10" s="3" customFormat="1" ht="30.75" customHeight="1">
      <c r="A78" s="21" t="s">
        <v>13</v>
      </c>
      <c r="B78" s="22" t="s">
        <v>59</v>
      </c>
      <c r="C78" s="22"/>
      <c r="D78" s="34"/>
      <c r="E78" s="20"/>
      <c r="F78" s="20"/>
      <c r="G78" s="20"/>
      <c r="H78" s="20"/>
      <c r="I78" s="20"/>
      <c r="J78" s="35"/>
    </row>
    <row r="79" spans="1:10" s="3" customFormat="1" ht="19.5" customHeight="1">
      <c r="A79" s="18" t="s">
        <v>14</v>
      </c>
      <c r="B79" s="22" t="s">
        <v>67</v>
      </c>
      <c r="C79" s="22"/>
      <c r="D79" s="34"/>
      <c r="E79" s="46">
        <v>20000</v>
      </c>
      <c r="F79" s="46">
        <v>20000</v>
      </c>
      <c r="G79" s="46">
        <v>20000</v>
      </c>
      <c r="H79" s="46">
        <v>20000</v>
      </c>
      <c r="I79" s="46">
        <v>80000</v>
      </c>
      <c r="J79" s="35"/>
    </row>
    <row r="80" spans="1:10" s="3" customFormat="1" ht="19.5" customHeight="1">
      <c r="A80" s="21" t="s">
        <v>1</v>
      </c>
      <c r="B80" s="22" t="s">
        <v>49</v>
      </c>
      <c r="C80" s="22"/>
      <c r="D80" s="34"/>
      <c r="E80" s="46"/>
      <c r="F80" s="46"/>
      <c r="G80" s="46"/>
      <c r="H80" s="46"/>
      <c r="I80" s="46"/>
      <c r="J80" s="35"/>
    </row>
    <row r="81" spans="1:10" s="3" customFormat="1" ht="19.5" customHeight="1">
      <c r="A81" s="21" t="s">
        <v>16</v>
      </c>
      <c r="B81" s="22" t="s">
        <v>61</v>
      </c>
      <c r="C81" s="34"/>
      <c r="D81" s="34"/>
      <c r="E81" s="47"/>
      <c r="F81" s="47"/>
      <c r="G81" s="47"/>
      <c r="H81" s="47"/>
      <c r="I81" s="47"/>
      <c r="J81" s="35"/>
    </row>
    <row r="82" spans="1:10" s="3" customFormat="1" ht="8.25" customHeight="1">
      <c r="A82" s="14"/>
      <c r="B82" s="14"/>
      <c r="C82" s="14"/>
      <c r="D82" s="14"/>
      <c r="E82" s="14"/>
      <c r="F82" s="14"/>
      <c r="G82" s="14"/>
      <c r="H82" s="14"/>
      <c r="I82" s="14"/>
      <c r="J82" s="35"/>
    </row>
    <row r="83" spans="1:10" s="3" customFormat="1" ht="19.5" customHeight="1">
      <c r="A83" s="48" t="s">
        <v>6</v>
      </c>
      <c r="B83" s="22" t="s">
        <v>60</v>
      </c>
      <c r="C83" s="22"/>
      <c r="D83" s="34"/>
      <c r="E83" s="20">
        <v>50</v>
      </c>
      <c r="F83" s="20">
        <v>50</v>
      </c>
      <c r="G83" s="20">
        <v>50</v>
      </c>
      <c r="H83" s="20">
        <v>50</v>
      </c>
      <c r="I83" s="20">
        <f>SUM(E83:H84)</f>
        <v>200</v>
      </c>
      <c r="J83" s="35"/>
    </row>
    <row r="84" spans="1:10" s="3" customFormat="1" ht="19.5" customHeight="1">
      <c r="A84" s="21" t="s">
        <v>13</v>
      </c>
      <c r="B84" s="22" t="s">
        <v>69</v>
      </c>
      <c r="C84" s="22"/>
      <c r="D84" s="34"/>
      <c r="E84" s="20"/>
      <c r="F84" s="20"/>
      <c r="G84" s="20"/>
      <c r="H84" s="20"/>
      <c r="I84" s="20"/>
      <c r="J84" s="35"/>
    </row>
    <row r="85" spans="1:10" s="3" customFormat="1" ht="19.5" customHeight="1">
      <c r="A85" s="48" t="s">
        <v>14</v>
      </c>
      <c r="B85" s="22" t="s">
        <v>68</v>
      </c>
      <c r="C85" s="22"/>
      <c r="D85" s="34"/>
      <c r="E85" s="36">
        <v>100000</v>
      </c>
      <c r="F85" s="36">
        <v>100000</v>
      </c>
      <c r="G85" s="36">
        <v>100000</v>
      </c>
      <c r="H85" s="36">
        <v>100000</v>
      </c>
      <c r="I85" s="36">
        <f>SUM(E85:H85)</f>
        <v>400000</v>
      </c>
      <c r="J85" s="35"/>
    </row>
    <row r="86" spans="1:10" s="3" customFormat="1" ht="19.5" customHeight="1">
      <c r="A86" s="21" t="s">
        <v>1</v>
      </c>
      <c r="B86" s="22" t="s">
        <v>49</v>
      </c>
      <c r="C86" s="22"/>
      <c r="D86" s="34"/>
      <c r="E86" s="36"/>
      <c r="F86" s="36"/>
      <c r="G86" s="36"/>
      <c r="H86" s="36"/>
      <c r="I86" s="36"/>
      <c r="J86" s="35"/>
    </row>
    <row r="87" spans="1:10" s="3" customFormat="1" ht="19.5" customHeight="1">
      <c r="A87" s="21" t="s">
        <v>16</v>
      </c>
      <c r="B87" s="22" t="s">
        <v>61</v>
      </c>
      <c r="C87" s="34"/>
      <c r="D87" s="34"/>
      <c r="E87" s="40"/>
      <c r="F87" s="40"/>
      <c r="G87" s="40"/>
      <c r="H87" s="40"/>
      <c r="I87" s="40"/>
      <c r="J87" s="35"/>
    </row>
    <row r="88" spans="1:9" s="3" customFormat="1" ht="30" customHeight="1">
      <c r="A88" s="49" t="s">
        <v>9</v>
      </c>
      <c r="B88" s="49"/>
      <c r="C88" s="49"/>
      <c r="D88" s="49"/>
      <c r="E88" s="50">
        <f>E13+E19+E25+E31+E37+E43+E49+E55+E61+E67+E73+E79+E85</f>
        <v>1650000</v>
      </c>
      <c r="F88" s="50">
        <f>F13+F19+F25+F31+F37+F43+F49+F55+F61+F67+F73+F79+F85</f>
        <v>1360000</v>
      </c>
      <c r="G88" s="50">
        <f>G13+G19+G25+G31+G37+G43+G49+G55+G61+G67+G73+G79+G85</f>
        <v>1700000</v>
      </c>
      <c r="H88" s="50">
        <f>H13+H19+H25+H31+H37+H43+H49+H55+H61+H67+H73+H79+H85</f>
        <v>1650000</v>
      </c>
      <c r="I88" s="50">
        <f>I13+I19+I25+I31+I37+I43+I49+I55+I61+I67+I73+I79+I85</f>
        <v>6360000</v>
      </c>
    </row>
    <row r="89" spans="1:9" s="3" customFormat="1" ht="33.75" customHeight="1">
      <c r="A89" s="18" t="s">
        <v>7</v>
      </c>
      <c r="B89" s="22" t="s">
        <v>30</v>
      </c>
      <c r="C89" s="22"/>
      <c r="D89" s="22"/>
      <c r="E89" s="45">
        <v>21107</v>
      </c>
      <c r="F89" s="20">
        <v>22163</v>
      </c>
      <c r="G89" s="20">
        <v>23271</v>
      </c>
      <c r="H89" s="20">
        <v>24435</v>
      </c>
      <c r="I89" s="20">
        <f>SUM(E89:H89)</f>
        <v>90976</v>
      </c>
    </row>
    <row r="90" spans="1:9" s="3" customFormat="1" ht="34.5" customHeight="1">
      <c r="A90" s="21" t="s">
        <v>13</v>
      </c>
      <c r="B90" s="22" t="s">
        <v>47</v>
      </c>
      <c r="C90" s="22"/>
      <c r="D90" s="22"/>
      <c r="E90" s="20"/>
      <c r="F90" s="20"/>
      <c r="G90" s="20"/>
      <c r="H90" s="20"/>
      <c r="I90" s="20"/>
    </row>
    <row r="91" spans="1:9" s="3" customFormat="1" ht="19.5" customHeight="1">
      <c r="A91" s="18" t="s">
        <v>14</v>
      </c>
      <c r="B91" s="23" t="s">
        <v>34</v>
      </c>
      <c r="C91" s="23"/>
      <c r="D91" s="23"/>
      <c r="E91" s="51">
        <v>3045810</v>
      </c>
      <c r="F91" s="24">
        <v>3977917</v>
      </c>
      <c r="G91" s="24">
        <v>3494472</v>
      </c>
      <c r="H91" s="24">
        <v>3735195</v>
      </c>
      <c r="I91" s="24">
        <f>SUM(E91:H91)</f>
        <v>14253394</v>
      </c>
    </row>
    <row r="92" spans="1:9" s="3" customFormat="1" ht="19.5" customHeight="1">
      <c r="A92" s="21" t="s">
        <v>1</v>
      </c>
      <c r="B92" s="25" t="s">
        <v>49</v>
      </c>
      <c r="C92" s="25"/>
      <c r="D92" s="25"/>
      <c r="E92" s="51"/>
      <c r="F92" s="24"/>
      <c r="G92" s="24"/>
      <c r="H92" s="24"/>
      <c r="I92" s="24"/>
    </row>
    <row r="93" spans="1:9" s="3" customFormat="1" ht="19.5" customHeight="1">
      <c r="A93" s="21" t="s">
        <v>36</v>
      </c>
      <c r="B93" s="25" t="s">
        <v>8</v>
      </c>
      <c r="C93" s="25"/>
      <c r="D93" s="25"/>
      <c r="E93" s="51"/>
      <c r="F93" s="24"/>
      <c r="G93" s="24"/>
      <c r="H93" s="24"/>
      <c r="I93" s="24"/>
    </row>
    <row r="94" spans="1:9" s="3" customFormat="1" ht="33.75" customHeight="1">
      <c r="A94" s="52" t="s">
        <v>15</v>
      </c>
      <c r="B94" s="52"/>
      <c r="C94" s="52"/>
      <c r="D94" s="52"/>
      <c r="E94" s="50">
        <f>E91</f>
        <v>3045810</v>
      </c>
      <c r="F94" s="50">
        <f>F91</f>
        <v>3977917</v>
      </c>
      <c r="G94" s="50">
        <f>G91</f>
        <v>3494472</v>
      </c>
      <c r="H94" s="50">
        <f>H91</f>
        <v>3735195</v>
      </c>
      <c r="I94" s="50">
        <f>I91</f>
        <v>14253394</v>
      </c>
    </row>
  </sheetData>
  <sheetProtection password="CC53" sheet="1" objects="1" scenarios="1"/>
  <mergeCells count="240">
    <mergeCell ref="A5:D5"/>
    <mergeCell ref="F5:G5"/>
    <mergeCell ref="H5:I5"/>
    <mergeCell ref="B93:D93"/>
    <mergeCell ref="E91:E93"/>
    <mergeCell ref="F91:F93"/>
    <mergeCell ref="G91:G93"/>
    <mergeCell ref="H55:H57"/>
    <mergeCell ref="I55:I57"/>
    <mergeCell ref="B57:D57"/>
    <mergeCell ref="G55:G57"/>
    <mergeCell ref="I49:I51"/>
    <mergeCell ref="I53:I54"/>
    <mergeCell ref="E53:E54"/>
    <mergeCell ref="F53:F54"/>
    <mergeCell ref="G53:G54"/>
    <mergeCell ref="H53:H54"/>
    <mergeCell ref="E43:E45"/>
    <mergeCell ref="H49:H51"/>
    <mergeCell ref="H37:H39"/>
    <mergeCell ref="G35:G36"/>
    <mergeCell ref="H35:H36"/>
    <mergeCell ref="G41:G42"/>
    <mergeCell ref="H41:H42"/>
    <mergeCell ref="E49:E51"/>
    <mergeCell ref="F49:F51"/>
    <mergeCell ref="G49:G51"/>
    <mergeCell ref="E25:E27"/>
    <mergeCell ref="F25:F27"/>
    <mergeCell ref="G25:G27"/>
    <mergeCell ref="B35:D35"/>
    <mergeCell ref="A28:I28"/>
    <mergeCell ref="A34:I34"/>
    <mergeCell ref="B30:D30"/>
    <mergeCell ref="E29:E30"/>
    <mergeCell ref="F29:F30"/>
    <mergeCell ref="I35:I36"/>
    <mergeCell ref="E11:E12"/>
    <mergeCell ref="F11:F12"/>
    <mergeCell ref="A8:I8"/>
    <mergeCell ref="G13:G15"/>
    <mergeCell ref="H13:H15"/>
    <mergeCell ref="I13:I15"/>
    <mergeCell ref="I11:I12"/>
    <mergeCell ref="G11:G12"/>
    <mergeCell ref="H11:H12"/>
    <mergeCell ref="E13:E15"/>
    <mergeCell ref="A6:D7"/>
    <mergeCell ref="B15:D15"/>
    <mergeCell ref="B54:D54"/>
    <mergeCell ref="B55:D55"/>
    <mergeCell ref="B44:D44"/>
    <mergeCell ref="B47:D47"/>
    <mergeCell ref="B25:D25"/>
    <mergeCell ref="B26:D26"/>
    <mergeCell ref="B27:D27"/>
    <mergeCell ref="B45:D45"/>
    <mergeCell ref="B12:D12"/>
    <mergeCell ref="B13:D13"/>
    <mergeCell ref="B14:D14"/>
    <mergeCell ref="B56:D56"/>
    <mergeCell ref="B53:D53"/>
    <mergeCell ref="B50:D50"/>
    <mergeCell ref="A52:I52"/>
    <mergeCell ref="B51:D51"/>
    <mergeCell ref="E55:E57"/>
    <mergeCell ref="F55:F57"/>
    <mergeCell ref="I47:I48"/>
    <mergeCell ref="B48:D48"/>
    <mergeCell ref="B49:D49"/>
    <mergeCell ref="B38:D38"/>
    <mergeCell ref="B41:D41"/>
    <mergeCell ref="A46:I46"/>
    <mergeCell ref="B39:D39"/>
    <mergeCell ref="E37:E39"/>
    <mergeCell ref="F37:F39"/>
    <mergeCell ref="G37:G39"/>
    <mergeCell ref="I41:I42"/>
    <mergeCell ref="B42:D42"/>
    <mergeCell ref="B43:D43"/>
    <mergeCell ref="B37:D37"/>
    <mergeCell ref="A40:I40"/>
    <mergeCell ref="I37:I39"/>
    <mergeCell ref="F43:F45"/>
    <mergeCell ref="G43:G45"/>
    <mergeCell ref="H43:H45"/>
    <mergeCell ref="F41:F42"/>
    <mergeCell ref="B31:D31"/>
    <mergeCell ref="E35:E36"/>
    <mergeCell ref="F35:F36"/>
    <mergeCell ref="B32:D32"/>
    <mergeCell ref="B36:D36"/>
    <mergeCell ref="B33:D33"/>
    <mergeCell ref="E31:E33"/>
    <mergeCell ref="F31:F33"/>
    <mergeCell ref="H19:H21"/>
    <mergeCell ref="I19:I21"/>
    <mergeCell ref="H25:H27"/>
    <mergeCell ref="I25:I27"/>
    <mergeCell ref="I23:I24"/>
    <mergeCell ref="G23:G24"/>
    <mergeCell ref="B19:D19"/>
    <mergeCell ref="B20:D20"/>
    <mergeCell ref="E17:E18"/>
    <mergeCell ref="B21:D21"/>
    <mergeCell ref="E19:E21"/>
    <mergeCell ref="F19:F21"/>
    <mergeCell ref="G19:G21"/>
    <mergeCell ref="B24:D24"/>
    <mergeCell ref="A22:I22"/>
    <mergeCell ref="A88:D88"/>
    <mergeCell ref="A94:D94"/>
    <mergeCell ref="B29:D29"/>
    <mergeCell ref="I29:I30"/>
    <mergeCell ref="I31:I33"/>
    <mergeCell ref="H29:H30"/>
    <mergeCell ref="G29:G30"/>
    <mergeCell ref="H31:H33"/>
    <mergeCell ref="I43:I45"/>
    <mergeCell ref="G31:G33"/>
    <mergeCell ref="I89:I90"/>
    <mergeCell ref="B90:D90"/>
    <mergeCell ref="B91:D91"/>
    <mergeCell ref="B92:D92"/>
    <mergeCell ref="B89:D89"/>
    <mergeCell ref="H89:H90"/>
    <mergeCell ref="E89:E90"/>
    <mergeCell ref="F89:F90"/>
    <mergeCell ref="G89:G90"/>
    <mergeCell ref="I91:I93"/>
    <mergeCell ref="H91:H93"/>
    <mergeCell ref="B23:D23"/>
    <mergeCell ref="E23:E24"/>
    <mergeCell ref="F23:F24"/>
    <mergeCell ref="H23:H24"/>
    <mergeCell ref="E41:E42"/>
    <mergeCell ref="E47:E48"/>
    <mergeCell ref="F47:F48"/>
    <mergeCell ref="G47:G48"/>
    <mergeCell ref="H47:H48"/>
    <mergeCell ref="A1:B1"/>
    <mergeCell ref="C1:I1"/>
    <mergeCell ref="F3:G3"/>
    <mergeCell ref="F4:G4"/>
    <mergeCell ref="H3:I3"/>
    <mergeCell ref="H4:I4"/>
    <mergeCell ref="A2:B2"/>
    <mergeCell ref="C2:I2"/>
    <mergeCell ref="A3:D3"/>
    <mergeCell ref="A4:D4"/>
    <mergeCell ref="A9:D10"/>
    <mergeCell ref="B11:D11"/>
    <mergeCell ref="B17:D17"/>
    <mergeCell ref="B18:D18"/>
    <mergeCell ref="A16:I16"/>
    <mergeCell ref="G17:G18"/>
    <mergeCell ref="F17:F18"/>
    <mergeCell ref="I17:I18"/>
    <mergeCell ref="H17:H18"/>
    <mergeCell ref="F13:F15"/>
    <mergeCell ref="E65:E66"/>
    <mergeCell ref="B65:D65"/>
    <mergeCell ref="B66:D66"/>
    <mergeCell ref="I59:I60"/>
    <mergeCell ref="F59:F60"/>
    <mergeCell ref="G59:G60"/>
    <mergeCell ref="H59:H60"/>
    <mergeCell ref="E59:E60"/>
    <mergeCell ref="I65:I66"/>
    <mergeCell ref="F65:F66"/>
    <mergeCell ref="G65:G66"/>
    <mergeCell ref="H65:H66"/>
    <mergeCell ref="E77:E78"/>
    <mergeCell ref="I71:I72"/>
    <mergeCell ref="F71:F72"/>
    <mergeCell ref="G71:G72"/>
    <mergeCell ref="H71:H72"/>
    <mergeCell ref="I77:I78"/>
    <mergeCell ref="F77:F78"/>
    <mergeCell ref="G77:G78"/>
    <mergeCell ref="H77:H78"/>
    <mergeCell ref="B84:D84"/>
    <mergeCell ref="H79:H81"/>
    <mergeCell ref="G79:G81"/>
    <mergeCell ref="F79:F81"/>
    <mergeCell ref="I83:I84"/>
    <mergeCell ref="F83:F84"/>
    <mergeCell ref="G83:G84"/>
    <mergeCell ref="H83:H84"/>
    <mergeCell ref="B73:D73"/>
    <mergeCell ref="B74:D74"/>
    <mergeCell ref="E67:E69"/>
    <mergeCell ref="E83:E84"/>
    <mergeCell ref="B77:D77"/>
    <mergeCell ref="B78:D78"/>
    <mergeCell ref="B79:D79"/>
    <mergeCell ref="B80:D80"/>
    <mergeCell ref="E79:E81"/>
    <mergeCell ref="B83:D83"/>
    <mergeCell ref="E71:E72"/>
    <mergeCell ref="B67:D67"/>
    <mergeCell ref="B68:D68"/>
    <mergeCell ref="B71:D71"/>
    <mergeCell ref="B72:D72"/>
    <mergeCell ref="A58:I58"/>
    <mergeCell ref="B59:D59"/>
    <mergeCell ref="B60:D60"/>
    <mergeCell ref="H61:H63"/>
    <mergeCell ref="I61:I63"/>
    <mergeCell ref="B61:D61"/>
    <mergeCell ref="B85:D85"/>
    <mergeCell ref="B86:D86"/>
    <mergeCell ref="B63:D63"/>
    <mergeCell ref="B69:D69"/>
    <mergeCell ref="B75:D75"/>
    <mergeCell ref="B81:D81"/>
    <mergeCell ref="A64:I64"/>
    <mergeCell ref="E61:E63"/>
    <mergeCell ref="F61:F63"/>
    <mergeCell ref="G61:G63"/>
    <mergeCell ref="B87:D87"/>
    <mergeCell ref="A82:I82"/>
    <mergeCell ref="A76:I76"/>
    <mergeCell ref="A70:I70"/>
    <mergeCell ref="E73:E75"/>
    <mergeCell ref="F73:F75"/>
    <mergeCell ref="G73:G75"/>
    <mergeCell ref="H73:H75"/>
    <mergeCell ref="I73:I75"/>
    <mergeCell ref="I79:I81"/>
    <mergeCell ref="I85:I87"/>
    <mergeCell ref="B62:D62"/>
    <mergeCell ref="E85:E87"/>
    <mergeCell ref="F85:F87"/>
    <mergeCell ref="G85:G87"/>
    <mergeCell ref="H85:H87"/>
    <mergeCell ref="I67:I69"/>
    <mergeCell ref="H67:H69"/>
    <mergeCell ref="G67:G69"/>
    <mergeCell ref="F67:F69"/>
  </mergeCells>
  <printOptions/>
  <pageMargins left="1.1811023622047245" right="0.5905511811023623" top="0.7874015748031497" bottom="0.5905511811023623" header="0.3937007874015748" footer="0.31496062992125984"/>
  <pageSetup horizontalDpi="300" verticalDpi="300" orientation="landscape" paperSize="9" scale="49" r:id="rId1"/>
  <headerFooter alignWithMargins="0">
    <oddHeader>&amp;C&amp;"Arial,Negrito"&amp;16 PLANO PLURIANUAL 2004-2007</oddHeader>
    <oddFooter>&amp;C&amp;"Arial,Negrito"&amp;16CORPO DE BOMBEIROS</oddFooter>
  </headerFooter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SEPLANMT</cp:lastModifiedBy>
  <cp:lastPrinted>2004-04-06T13:47:23Z</cp:lastPrinted>
  <dcterms:created xsi:type="dcterms:W3CDTF">2003-05-28T21:12:16Z</dcterms:created>
  <dcterms:modified xsi:type="dcterms:W3CDTF">2004-06-16T19:16:56Z</dcterms:modified>
  <cp:category/>
  <cp:version/>
  <cp:contentType/>
  <cp:contentStatus/>
</cp:coreProperties>
</file>